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yuhui\BAIM SPRING 2024\Iowa\"/>
    </mc:Choice>
  </mc:AlternateContent>
  <xr:revisionPtr revIDLastSave="0" documentId="13_ncr:1_{BD54666F-B953-482F-9E5B-36F6D64C545B}" xr6:coauthVersionLast="47" xr6:coauthVersionMax="47" xr10:uidLastSave="{00000000-0000-0000-0000-000000000000}"/>
  <bookViews>
    <workbookView xWindow="25490" yWindow="3460" windowWidth="19420" windowHeight="10300" activeTab="1" xr2:uid="{CCDFE48E-3E3B-4EF0-800D-1B9770C6D1CC}"/>
  </bookViews>
  <sheets>
    <sheet name="Glossary" sheetId="2" r:id="rId1"/>
    <sheet name="Ops People Data" sheetId="1" r:id="rId2"/>
    <sheet name="2022 Engagement Survey" sheetId="3" r:id="rId3"/>
    <sheet name="2022Favor" sheetId="5" r:id="rId4"/>
    <sheet name="2022Unfavor" sheetId="6" r:id="rId5"/>
    <sheet name="2023 Pulse Survey" sheetId="4" r:id="rId6"/>
    <sheet name="2023favor" sheetId="7" r:id="rId7"/>
    <sheet name="2023unfavor" sheetId="8" r:id="rId8"/>
  </sheets>
  <externalReferences>
    <externalReference r:id="rId9"/>
  </externalReferences>
  <definedNames>
    <definedName name="_xlnm._FilterDatabase" localSheetId="1" hidden="1">'Ops People Data'!$A$1:$L$241</definedName>
    <definedName name="Category_Question">'[1]Shared Text'!$B$4</definedName>
    <definedName name="Favorable">'[1]Shared Text'!$B$1</definedName>
    <definedName name="FavorableDifference">'[1]Shared Text'!$B$3</definedName>
    <definedName name="Unfavorable">'[1]Shared Text'!$B$2</definedName>
  </definedNames>
  <calcPr calcId="191029" iterateCount="1" calcOnSave="0" concurrentCalc="0"/>
  <pivotCaches>
    <pivotCache cacheId="8"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4" i="8" l="1"/>
  <c r="X23" i="8"/>
  <c r="X22" i="8"/>
  <c r="C22" i="8"/>
  <c r="C23" i="8"/>
  <c r="D23" i="8"/>
  <c r="E23" i="8"/>
  <c r="F23" i="8"/>
  <c r="G23" i="8"/>
  <c r="H23" i="8"/>
  <c r="I23" i="8"/>
  <c r="J23" i="8"/>
  <c r="K23" i="8"/>
  <c r="L23" i="8"/>
  <c r="M23" i="8"/>
  <c r="N23" i="8"/>
  <c r="O23" i="8"/>
  <c r="P23" i="8"/>
  <c r="Q23" i="8"/>
  <c r="R23" i="8"/>
  <c r="S23" i="8"/>
  <c r="T23" i="8"/>
  <c r="U23" i="8"/>
  <c r="V23" i="8"/>
  <c r="W23" i="8"/>
  <c r="C24" i="8"/>
  <c r="D24" i="8"/>
  <c r="E24" i="8"/>
  <c r="F24" i="8"/>
  <c r="G24" i="8"/>
  <c r="H24" i="8"/>
  <c r="I24" i="8"/>
  <c r="J24" i="8"/>
  <c r="K24" i="8"/>
  <c r="L24" i="8"/>
  <c r="M24" i="8"/>
  <c r="N24" i="8"/>
  <c r="O24" i="8"/>
  <c r="P24" i="8"/>
  <c r="Q24" i="8"/>
  <c r="R24" i="8"/>
  <c r="S24" i="8"/>
  <c r="T24" i="8"/>
  <c r="U24" i="8"/>
  <c r="V24" i="8"/>
  <c r="W24" i="8"/>
  <c r="C25" i="8"/>
  <c r="D25" i="8"/>
  <c r="E25" i="8"/>
  <c r="F25" i="8"/>
  <c r="G25" i="8"/>
  <c r="H25" i="8"/>
  <c r="I25" i="8"/>
  <c r="J25" i="8"/>
  <c r="K25" i="8"/>
  <c r="L25" i="8"/>
  <c r="M25" i="8"/>
  <c r="N25" i="8"/>
  <c r="O25" i="8"/>
  <c r="P25" i="8"/>
  <c r="Q25" i="8"/>
  <c r="R25" i="8"/>
  <c r="S25" i="8"/>
  <c r="T25" i="8"/>
  <c r="U25" i="8"/>
  <c r="V25" i="8"/>
  <c r="W25" i="8"/>
  <c r="C26" i="8"/>
  <c r="D26" i="8"/>
  <c r="E26" i="8"/>
  <c r="F26" i="8"/>
  <c r="G26" i="8"/>
  <c r="H26" i="8"/>
  <c r="I26" i="8"/>
  <c r="J26" i="8"/>
  <c r="K26" i="8"/>
  <c r="L26" i="8"/>
  <c r="M26" i="8"/>
  <c r="N26" i="8"/>
  <c r="O26" i="8"/>
  <c r="P26" i="8"/>
  <c r="Q26" i="8"/>
  <c r="R26" i="8"/>
  <c r="S26" i="8"/>
  <c r="T26" i="8"/>
  <c r="U26" i="8"/>
  <c r="V26" i="8"/>
  <c r="W26" i="8"/>
  <c r="C27" i="8"/>
  <c r="D27" i="8"/>
  <c r="E27" i="8"/>
  <c r="F27" i="8"/>
  <c r="G27" i="8"/>
  <c r="H27" i="8"/>
  <c r="I27" i="8"/>
  <c r="J27" i="8"/>
  <c r="K27" i="8"/>
  <c r="L27" i="8"/>
  <c r="M27" i="8"/>
  <c r="N27" i="8"/>
  <c r="O27" i="8"/>
  <c r="P27" i="8"/>
  <c r="Q27" i="8"/>
  <c r="R27" i="8"/>
  <c r="S27" i="8"/>
  <c r="T27" i="8"/>
  <c r="U27" i="8"/>
  <c r="V27" i="8"/>
  <c r="W27" i="8"/>
  <c r="C28" i="8"/>
  <c r="D28" i="8"/>
  <c r="E28" i="8"/>
  <c r="F28" i="8"/>
  <c r="G28" i="8"/>
  <c r="H28" i="8"/>
  <c r="I28" i="8"/>
  <c r="J28" i="8"/>
  <c r="K28" i="8"/>
  <c r="L28" i="8"/>
  <c r="M28" i="8"/>
  <c r="N28" i="8"/>
  <c r="O28" i="8"/>
  <c r="P28" i="8"/>
  <c r="Q28" i="8"/>
  <c r="R28" i="8"/>
  <c r="S28" i="8"/>
  <c r="T28" i="8"/>
  <c r="U28" i="8"/>
  <c r="V28" i="8"/>
  <c r="W28" i="8"/>
  <c r="C29" i="8"/>
  <c r="D29" i="8"/>
  <c r="E29" i="8"/>
  <c r="F29" i="8"/>
  <c r="G29" i="8"/>
  <c r="H29" i="8"/>
  <c r="I29" i="8"/>
  <c r="J29" i="8"/>
  <c r="K29" i="8"/>
  <c r="L29" i="8"/>
  <c r="M29" i="8"/>
  <c r="N29" i="8"/>
  <c r="O29" i="8"/>
  <c r="P29" i="8"/>
  <c r="Q29" i="8"/>
  <c r="R29" i="8"/>
  <c r="S29" i="8"/>
  <c r="T29" i="8"/>
  <c r="U29" i="8"/>
  <c r="V29" i="8"/>
  <c r="W29" i="8"/>
  <c r="C30" i="8"/>
  <c r="D30" i="8"/>
  <c r="E30" i="8"/>
  <c r="F30" i="8"/>
  <c r="G30" i="8"/>
  <c r="H30" i="8"/>
  <c r="I30" i="8"/>
  <c r="J30" i="8"/>
  <c r="K30" i="8"/>
  <c r="L30" i="8"/>
  <c r="M30" i="8"/>
  <c r="N30" i="8"/>
  <c r="O30" i="8"/>
  <c r="P30" i="8"/>
  <c r="Q30" i="8"/>
  <c r="R30" i="8"/>
  <c r="S30" i="8"/>
  <c r="T30" i="8"/>
  <c r="U30" i="8"/>
  <c r="V30" i="8"/>
  <c r="W30" i="8"/>
  <c r="C31" i="8"/>
  <c r="D31" i="8"/>
  <c r="E31" i="8"/>
  <c r="F31" i="8"/>
  <c r="G31" i="8"/>
  <c r="H31" i="8"/>
  <c r="I31" i="8"/>
  <c r="J31" i="8"/>
  <c r="K31" i="8"/>
  <c r="L31" i="8"/>
  <c r="M31" i="8"/>
  <c r="N31" i="8"/>
  <c r="O31" i="8"/>
  <c r="P31" i="8"/>
  <c r="Q31" i="8"/>
  <c r="R31" i="8"/>
  <c r="S31" i="8"/>
  <c r="T31" i="8"/>
  <c r="U31" i="8"/>
  <c r="V31" i="8"/>
  <c r="W31" i="8"/>
  <c r="C32" i="8"/>
  <c r="D32" i="8"/>
  <c r="E32" i="8"/>
  <c r="F32" i="8"/>
  <c r="G32" i="8"/>
  <c r="H32" i="8"/>
  <c r="I32" i="8"/>
  <c r="J32" i="8"/>
  <c r="K32" i="8"/>
  <c r="L32" i="8"/>
  <c r="M32" i="8"/>
  <c r="N32" i="8"/>
  <c r="O32" i="8"/>
  <c r="P32" i="8"/>
  <c r="Q32" i="8"/>
  <c r="R32" i="8"/>
  <c r="S32" i="8"/>
  <c r="T32" i="8"/>
  <c r="U32" i="8"/>
  <c r="V32" i="8"/>
  <c r="W32" i="8"/>
  <c r="C33" i="8"/>
  <c r="D33" i="8"/>
  <c r="E33" i="8"/>
  <c r="F33" i="8"/>
  <c r="G33" i="8"/>
  <c r="H33" i="8"/>
  <c r="I33" i="8"/>
  <c r="J33" i="8"/>
  <c r="K33" i="8"/>
  <c r="L33" i="8"/>
  <c r="M33" i="8"/>
  <c r="N33" i="8"/>
  <c r="O33" i="8"/>
  <c r="P33" i="8"/>
  <c r="Q33" i="8"/>
  <c r="R33" i="8"/>
  <c r="S33" i="8"/>
  <c r="T33" i="8"/>
  <c r="U33" i="8"/>
  <c r="V33" i="8"/>
  <c r="W33" i="8"/>
  <c r="C34" i="8"/>
  <c r="D34" i="8"/>
  <c r="E34" i="8"/>
  <c r="F34" i="8"/>
  <c r="G34" i="8"/>
  <c r="H34" i="8"/>
  <c r="I34" i="8"/>
  <c r="J34" i="8"/>
  <c r="K34" i="8"/>
  <c r="L34" i="8"/>
  <c r="M34" i="8"/>
  <c r="N34" i="8"/>
  <c r="O34" i="8"/>
  <c r="P34" i="8"/>
  <c r="Q34" i="8"/>
  <c r="R34" i="8"/>
  <c r="S34" i="8"/>
  <c r="T34" i="8"/>
  <c r="U34" i="8"/>
  <c r="V34" i="8"/>
  <c r="W34" i="8"/>
  <c r="C35" i="8"/>
  <c r="D35" i="8"/>
  <c r="E35" i="8"/>
  <c r="F35" i="8"/>
  <c r="G35" i="8"/>
  <c r="H35" i="8"/>
  <c r="I35" i="8"/>
  <c r="J35" i="8"/>
  <c r="K35" i="8"/>
  <c r="L35" i="8"/>
  <c r="M35" i="8"/>
  <c r="N35" i="8"/>
  <c r="O35" i="8"/>
  <c r="P35" i="8"/>
  <c r="Q35" i="8"/>
  <c r="R35" i="8"/>
  <c r="S35" i="8"/>
  <c r="T35" i="8"/>
  <c r="U35" i="8"/>
  <c r="V35" i="8"/>
  <c r="W35" i="8"/>
  <c r="C36" i="8"/>
  <c r="D36" i="8"/>
  <c r="E36" i="8"/>
  <c r="F36" i="8"/>
  <c r="G36" i="8"/>
  <c r="H36" i="8"/>
  <c r="I36" i="8"/>
  <c r="J36" i="8"/>
  <c r="K36" i="8"/>
  <c r="L36" i="8"/>
  <c r="M36" i="8"/>
  <c r="N36" i="8"/>
  <c r="O36" i="8"/>
  <c r="P36" i="8"/>
  <c r="Q36" i="8"/>
  <c r="R36" i="8"/>
  <c r="S36" i="8"/>
  <c r="T36" i="8"/>
  <c r="U36" i="8"/>
  <c r="V36" i="8"/>
  <c r="W36" i="8"/>
  <c r="C37" i="8"/>
  <c r="D37" i="8"/>
  <c r="E37" i="8"/>
  <c r="F37" i="8"/>
  <c r="G37" i="8"/>
  <c r="H37" i="8"/>
  <c r="I37" i="8"/>
  <c r="J37" i="8"/>
  <c r="K37" i="8"/>
  <c r="L37" i="8"/>
  <c r="M37" i="8"/>
  <c r="N37" i="8"/>
  <c r="O37" i="8"/>
  <c r="P37" i="8"/>
  <c r="Q37" i="8"/>
  <c r="R37" i="8"/>
  <c r="S37" i="8"/>
  <c r="T37" i="8"/>
  <c r="U37" i="8"/>
  <c r="V37" i="8"/>
  <c r="W37" i="8"/>
  <c r="D22" i="8"/>
  <c r="E22" i="8"/>
  <c r="F22" i="8"/>
  <c r="G22" i="8"/>
  <c r="H22" i="8"/>
  <c r="I22" i="8"/>
  <c r="J22" i="8"/>
  <c r="K22" i="8"/>
  <c r="L22" i="8"/>
  <c r="M22" i="8"/>
  <c r="N22" i="8"/>
  <c r="O22" i="8"/>
  <c r="P22" i="8"/>
  <c r="Q22" i="8"/>
  <c r="R22" i="8"/>
  <c r="S22" i="8"/>
  <c r="T22" i="8"/>
  <c r="U22" i="8"/>
  <c r="V22" i="8"/>
  <c r="W22" i="8"/>
  <c r="X37" i="8"/>
  <c r="X36" i="8"/>
  <c r="X35" i="8"/>
  <c r="X34" i="8"/>
  <c r="X33" i="8"/>
  <c r="X32" i="8"/>
  <c r="X31" i="8"/>
  <c r="X30" i="8"/>
  <c r="X29" i="8"/>
  <c r="X28" i="8"/>
  <c r="X27" i="8"/>
  <c r="X26" i="8"/>
  <c r="X25" i="8"/>
  <c r="X37" i="7"/>
  <c r="X23" i="7"/>
  <c r="X24" i="7"/>
  <c r="X25" i="7"/>
  <c r="X26" i="7"/>
  <c r="X27" i="7"/>
  <c r="X28" i="7"/>
  <c r="X29" i="7"/>
  <c r="X30" i="7"/>
  <c r="X31" i="7"/>
  <c r="X32" i="7"/>
  <c r="X33" i="7"/>
  <c r="X34" i="7"/>
  <c r="X35" i="7"/>
  <c r="X36" i="7"/>
  <c r="X22" i="7"/>
  <c r="D37" i="7"/>
  <c r="D23" i="7"/>
  <c r="D22" i="7"/>
  <c r="C23" i="7"/>
  <c r="C22" i="7"/>
  <c r="C37" i="7"/>
  <c r="G37" i="7"/>
  <c r="I37" i="7"/>
  <c r="L37" i="7"/>
  <c r="O37" i="7"/>
  <c r="R37" i="7"/>
  <c r="U37" i="7"/>
  <c r="W37" i="7"/>
  <c r="V37" i="7"/>
  <c r="T37" i="7"/>
  <c r="S37" i="7"/>
  <c r="Q37" i="7"/>
  <c r="P37" i="7"/>
  <c r="N37" i="7"/>
  <c r="M37" i="7"/>
  <c r="K37" i="7"/>
  <c r="J37" i="7"/>
  <c r="H37" i="7"/>
  <c r="F37" i="7"/>
  <c r="E37" i="7"/>
  <c r="C36" i="7"/>
  <c r="G36" i="7"/>
  <c r="I36" i="7"/>
  <c r="L36" i="7"/>
  <c r="O36" i="7"/>
  <c r="R36" i="7"/>
  <c r="U36" i="7"/>
  <c r="W36" i="7"/>
  <c r="V36" i="7"/>
  <c r="T36" i="7"/>
  <c r="S36" i="7"/>
  <c r="Q36" i="7"/>
  <c r="P36" i="7"/>
  <c r="N36" i="7"/>
  <c r="M36" i="7"/>
  <c r="K36" i="7"/>
  <c r="J36" i="7"/>
  <c r="H36" i="7"/>
  <c r="F36" i="7"/>
  <c r="E36" i="7"/>
  <c r="D36" i="7"/>
  <c r="C35" i="7"/>
  <c r="G35" i="7"/>
  <c r="I35" i="7"/>
  <c r="L35" i="7"/>
  <c r="O35" i="7"/>
  <c r="R35" i="7"/>
  <c r="U35" i="7"/>
  <c r="W35" i="7"/>
  <c r="V35" i="7"/>
  <c r="T35" i="7"/>
  <c r="S35" i="7"/>
  <c r="Q35" i="7"/>
  <c r="P35" i="7"/>
  <c r="N35" i="7"/>
  <c r="M35" i="7"/>
  <c r="K35" i="7"/>
  <c r="J35" i="7"/>
  <c r="H35" i="7"/>
  <c r="F35" i="7"/>
  <c r="E35" i="7"/>
  <c r="D35" i="7"/>
  <c r="C34" i="7"/>
  <c r="G34" i="7"/>
  <c r="I34" i="7"/>
  <c r="L34" i="7"/>
  <c r="O34" i="7"/>
  <c r="R34" i="7"/>
  <c r="U34" i="7"/>
  <c r="W34" i="7"/>
  <c r="V34" i="7"/>
  <c r="T34" i="7"/>
  <c r="S34" i="7"/>
  <c r="Q34" i="7"/>
  <c r="P34" i="7"/>
  <c r="N34" i="7"/>
  <c r="M34" i="7"/>
  <c r="K34" i="7"/>
  <c r="J34" i="7"/>
  <c r="H34" i="7"/>
  <c r="F34" i="7"/>
  <c r="E34" i="7"/>
  <c r="D34" i="7"/>
  <c r="C33" i="7"/>
  <c r="G33" i="7"/>
  <c r="I33" i="7"/>
  <c r="L33" i="7"/>
  <c r="O33" i="7"/>
  <c r="R33" i="7"/>
  <c r="U33" i="7"/>
  <c r="W33" i="7"/>
  <c r="V33" i="7"/>
  <c r="T33" i="7"/>
  <c r="S33" i="7"/>
  <c r="Q33" i="7"/>
  <c r="P33" i="7"/>
  <c r="N33" i="7"/>
  <c r="M33" i="7"/>
  <c r="K33" i="7"/>
  <c r="J33" i="7"/>
  <c r="H33" i="7"/>
  <c r="F33" i="7"/>
  <c r="E33" i="7"/>
  <c r="D33" i="7"/>
  <c r="C32" i="7"/>
  <c r="G32" i="7"/>
  <c r="I32" i="7"/>
  <c r="L32" i="7"/>
  <c r="O32" i="7"/>
  <c r="R32" i="7"/>
  <c r="U32" i="7"/>
  <c r="W32" i="7"/>
  <c r="V32" i="7"/>
  <c r="T32" i="7"/>
  <c r="S32" i="7"/>
  <c r="Q32" i="7"/>
  <c r="P32" i="7"/>
  <c r="N32" i="7"/>
  <c r="M32" i="7"/>
  <c r="K32" i="7"/>
  <c r="J32" i="7"/>
  <c r="H32" i="7"/>
  <c r="F32" i="7"/>
  <c r="E32" i="7"/>
  <c r="D32" i="7"/>
  <c r="C31" i="7"/>
  <c r="G31" i="7"/>
  <c r="I31" i="7"/>
  <c r="L31" i="7"/>
  <c r="O31" i="7"/>
  <c r="R31" i="7"/>
  <c r="U31" i="7"/>
  <c r="W31" i="7"/>
  <c r="V31" i="7"/>
  <c r="T31" i="7"/>
  <c r="S31" i="7"/>
  <c r="Q31" i="7"/>
  <c r="P31" i="7"/>
  <c r="N31" i="7"/>
  <c r="M31" i="7"/>
  <c r="K31" i="7"/>
  <c r="J31" i="7"/>
  <c r="H31" i="7"/>
  <c r="F31" i="7"/>
  <c r="E31" i="7"/>
  <c r="D31" i="7"/>
  <c r="C30" i="7"/>
  <c r="G30" i="7"/>
  <c r="I30" i="7"/>
  <c r="L30" i="7"/>
  <c r="O30" i="7"/>
  <c r="R30" i="7"/>
  <c r="U30" i="7"/>
  <c r="W30" i="7"/>
  <c r="V30" i="7"/>
  <c r="T30" i="7"/>
  <c r="S30" i="7"/>
  <c r="Q30" i="7"/>
  <c r="P30" i="7"/>
  <c r="N30" i="7"/>
  <c r="M30" i="7"/>
  <c r="K30" i="7"/>
  <c r="J30" i="7"/>
  <c r="H30" i="7"/>
  <c r="F30" i="7"/>
  <c r="E30" i="7"/>
  <c r="D30" i="7"/>
  <c r="C29" i="7"/>
  <c r="G29" i="7"/>
  <c r="I29" i="7"/>
  <c r="L29" i="7"/>
  <c r="O29" i="7"/>
  <c r="R29" i="7"/>
  <c r="U29" i="7"/>
  <c r="W29" i="7"/>
  <c r="V29" i="7"/>
  <c r="T29" i="7"/>
  <c r="S29" i="7"/>
  <c r="Q29" i="7"/>
  <c r="P29" i="7"/>
  <c r="N29" i="7"/>
  <c r="M29" i="7"/>
  <c r="K29" i="7"/>
  <c r="J29" i="7"/>
  <c r="H29" i="7"/>
  <c r="F29" i="7"/>
  <c r="E29" i="7"/>
  <c r="D29" i="7"/>
  <c r="C28" i="7"/>
  <c r="G28" i="7"/>
  <c r="I28" i="7"/>
  <c r="L28" i="7"/>
  <c r="O28" i="7"/>
  <c r="R28" i="7"/>
  <c r="U28" i="7"/>
  <c r="W28" i="7"/>
  <c r="V28" i="7"/>
  <c r="T28" i="7"/>
  <c r="S28" i="7"/>
  <c r="Q28" i="7"/>
  <c r="P28" i="7"/>
  <c r="N28" i="7"/>
  <c r="M28" i="7"/>
  <c r="K28" i="7"/>
  <c r="J28" i="7"/>
  <c r="H28" i="7"/>
  <c r="F28" i="7"/>
  <c r="E28" i="7"/>
  <c r="D28" i="7"/>
  <c r="C27" i="7"/>
  <c r="G27" i="7"/>
  <c r="I27" i="7"/>
  <c r="L27" i="7"/>
  <c r="O27" i="7"/>
  <c r="R27" i="7"/>
  <c r="U27" i="7"/>
  <c r="W27" i="7"/>
  <c r="V27" i="7"/>
  <c r="T27" i="7"/>
  <c r="S27" i="7"/>
  <c r="Q27" i="7"/>
  <c r="P27" i="7"/>
  <c r="N27" i="7"/>
  <c r="M27" i="7"/>
  <c r="K27" i="7"/>
  <c r="J27" i="7"/>
  <c r="H27" i="7"/>
  <c r="F27" i="7"/>
  <c r="E27" i="7"/>
  <c r="D27" i="7"/>
  <c r="C26" i="7"/>
  <c r="G26" i="7"/>
  <c r="I26" i="7"/>
  <c r="L26" i="7"/>
  <c r="O26" i="7"/>
  <c r="R26" i="7"/>
  <c r="U26" i="7"/>
  <c r="W26" i="7"/>
  <c r="V26" i="7"/>
  <c r="T26" i="7"/>
  <c r="S26" i="7"/>
  <c r="Q26" i="7"/>
  <c r="P26" i="7"/>
  <c r="N26" i="7"/>
  <c r="M26" i="7"/>
  <c r="K26" i="7"/>
  <c r="J26" i="7"/>
  <c r="H26" i="7"/>
  <c r="F26" i="7"/>
  <c r="E26" i="7"/>
  <c r="D26" i="7"/>
  <c r="C25" i="7"/>
  <c r="G25" i="7"/>
  <c r="I25" i="7"/>
  <c r="L25" i="7"/>
  <c r="O25" i="7"/>
  <c r="R25" i="7"/>
  <c r="U25" i="7"/>
  <c r="W25" i="7"/>
  <c r="V25" i="7"/>
  <c r="T25" i="7"/>
  <c r="S25" i="7"/>
  <c r="Q25" i="7"/>
  <c r="P25" i="7"/>
  <c r="N25" i="7"/>
  <c r="M25" i="7"/>
  <c r="K25" i="7"/>
  <c r="J25" i="7"/>
  <c r="H25" i="7"/>
  <c r="F25" i="7"/>
  <c r="E25" i="7"/>
  <c r="D25" i="7"/>
  <c r="C24" i="7"/>
  <c r="G24" i="7"/>
  <c r="I24" i="7"/>
  <c r="L24" i="7"/>
  <c r="O24" i="7"/>
  <c r="R24" i="7"/>
  <c r="U24" i="7"/>
  <c r="W24" i="7"/>
  <c r="V24" i="7"/>
  <c r="T24" i="7"/>
  <c r="S24" i="7"/>
  <c r="Q24" i="7"/>
  <c r="P24" i="7"/>
  <c r="N24" i="7"/>
  <c r="M24" i="7"/>
  <c r="K24" i="7"/>
  <c r="J24" i="7"/>
  <c r="H24" i="7"/>
  <c r="F24" i="7"/>
  <c r="E24" i="7"/>
  <c r="D24" i="7"/>
  <c r="G23" i="7"/>
  <c r="I23" i="7"/>
  <c r="L23" i="7"/>
  <c r="O23" i="7"/>
  <c r="R23" i="7"/>
  <c r="U23" i="7"/>
  <c r="W23" i="7"/>
  <c r="V23" i="7"/>
  <c r="T23" i="7"/>
  <c r="S23" i="7"/>
  <c r="Q23" i="7"/>
  <c r="P23" i="7"/>
  <c r="N23" i="7"/>
  <c r="M23" i="7"/>
  <c r="K23" i="7"/>
  <c r="J23" i="7"/>
  <c r="H23" i="7"/>
  <c r="F23" i="7"/>
  <c r="E23" i="7"/>
  <c r="G22" i="7"/>
  <c r="I22" i="7"/>
  <c r="L22" i="7"/>
  <c r="O22" i="7"/>
  <c r="R22" i="7"/>
  <c r="U22" i="7"/>
  <c r="W22" i="7"/>
  <c r="V22" i="7"/>
  <c r="T22" i="7"/>
  <c r="S22" i="7"/>
  <c r="Q22" i="7"/>
  <c r="P22" i="7"/>
  <c r="N22" i="7"/>
  <c r="M22" i="7"/>
  <c r="K22" i="7"/>
  <c r="J22" i="7"/>
  <c r="H22" i="7"/>
  <c r="F22" i="7"/>
  <c r="E22" i="7"/>
  <c r="AF23" i="6"/>
  <c r="AF24" i="6"/>
  <c r="AF25" i="6"/>
  <c r="AF26" i="6"/>
  <c r="AF27" i="6"/>
  <c r="AF28" i="6"/>
  <c r="AF29" i="6"/>
  <c r="AF30" i="6"/>
  <c r="AF31" i="6"/>
  <c r="AF32" i="6"/>
  <c r="AF33" i="6"/>
  <c r="AF34" i="6"/>
  <c r="AF35" i="6"/>
  <c r="AF36" i="6"/>
  <c r="AF37" i="6"/>
  <c r="AF22" i="6"/>
  <c r="AF25" i="5"/>
  <c r="AF24" i="5"/>
  <c r="AF23" i="5"/>
  <c r="AF22" i="5"/>
  <c r="AF26" i="5"/>
  <c r="AF27" i="5"/>
  <c r="AF28" i="5"/>
  <c r="AF29" i="5"/>
  <c r="AF30" i="5"/>
  <c r="AF31" i="5"/>
  <c r="AF32" i="5"/>
  <c r="AF33" i="5"/>
  <c r="AF34" i="5"/>
  <c r="AF35" i="5"/>
  <c r="AF36" i="5"/>
  <c r="AF37" i="5"/>
  <c r="C24" i="6"/>
  <c r="C23" i="6"/>
  <c r="C22"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F22" i="5"/>
  <c r="E23" i="5"/>
  <c r="E22" i="5"/>
  <c r="D24" i="5"/>
  <c r="D23" i="5"/>
  <c r="D22" i="5"/>
  <c r="C23" i="5"/>
  <c r="F23" i="5"/>
  <c r="G23" i="5"/>
  <c r="H23" i="5"/>
  <c r="I23" i="5"/>
  <c r="J23" i="5"/>
  <c r="K23" i="5"/>
  <c r="L23" i="5"/>
  <c r="M23" i="5"/>
  <c r="N23" i="5"/>
  <c r="O23" i="5"/>
  <c r="P23" i="5"/>
  <c r="Q23" i="5"/>
  <c r="R23" i="5"/>
  <c r="S23" i="5"/>
  <c r="T23" i="5"/>
  <c r="U23" i="5"/>
  <c r="V23" i="5"/>
  <c r="W23" i="5"/>
  <c r="X23" i="5"/>
  <c r="Y23" i="5"/>
  <c r="Z23" i="5"/>
  <c r="AA23" i="5"/>
  <c r="AB23" i="5"/>
  <c r="AC23" i="5"/>
  <c r="AD23" i="5"/>
  <c r="AE23" i="5"/>
  <c r="C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C25"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C27"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C28"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C29"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 r="C30" i="5"/>
  <c r="D30" i="5"/>
  <c r="E30" i="5"/>
  <c r="F30" i="5"/>
  <c r="G30" i="5"/>
  <c r="H30" i="5"/>
  <c r="I30" i="5"/>
  <c r="J30" i="5"/>
  <c r="K30" i="5"/>
  <c r="L30" i="5"/>
  <c r="M30" i="5"/>
  <c r="N30" i="5"/>
  <c r="O30" i="5"/>
  <c r="P30" i="5"/>
  <c r="Q30" i="5"/>
  <c r="R30" i="5"/>
  <c r="S30" i="5"/>
  <c r="T30" i="5"/>
  <c r="U30" i="5"/>
  <c r="V30" i="5"/>
  <c r="W30" i="5"/>
  <c r="X30" i="5"/>
  <c r="Y30" i="5"/>
  <c r="Z30" i="5"/>
  <c r="AA30" i="5"/>
  <c r="AB30" i="5"/>
  <c r="AC30" i="5"/>
  <c r="AD30" i="5"/>
  <c r="AE30" i="5"/>
  <c r="C31"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C32"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C33"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C34"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C35"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C36"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C37"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G22" i="5"/>
  <c r="H22" i="5"/>
  <c r="I22" i="5"/>
  <c r="J22" i="5"/>
  <c r="K22" i="5"/>
  <c r="L22" i="5"/>
  <c r="M22" i="5"/>
  <c r="N22" i="5"/>
  <c r="O22" i="5"/>
  <c r="P22" i="5"/>
  <c r="Q22" i="5"/>
  <c r="R22" i="5"/>
  <c r="S22" i="5"/>
  <c r="T22" i="5"/>
  <c r="U22" i="5"/>
  <c r="V22" i="5"/>
  <c r="W22" i="5"/>
  <c r="X22" i="5"/>
  <c r="Y22" i="5"/>
  <c r="Z22" i="5"/>
  <c r="AA22" i="5"/>
  <c r="AB22" i="5"/>
  <c r="AC22" i="5"/>
  <c r="AD22" i="5"/>
  <c r="AE22" i="5"/>
  <c r="C22" i="5"/>
</calcChain>
</file>

<file path=xl/sharedStrings.xml><?xml version="1.0" encoding="utf-8"?>
<sst xmlns="http://schemas.openxmlformats.org/spreadsheetml/2006/main" count="1048" uniqueCount="202">
  <si>
    <t>Period</t>
  </si>
  <si>
    <t>2022_01</t>
  </si>
  <si>
    <t>Plant_01</t>
  </si>
  <si>
    <t>2022_02</t>
  </si>
  <si>
    <t>2022_03</t>
  </si>
  <si>
    <t>2022_04</t>
  </si>
  <si>
    <t>2022_05</t>
  </si>
  <si>
    <t>2022_06</t>
  </si>
  <si>
    <t>2022_07</t>
  </si>
  <si>
    <t>2022_08</t>
  </si>
  <si>
    <t>2022_09</t>
  </si>
  <si>
    <t>2022_10</t>
  </si>
  <si>
    <t>2022_11</t>
  </si>
  <si>
    <t>2022_12</t>
  </si>
  <si>
    <t>2023_01</t>
  </si>
  <si>
    <t>2023_02</t>
  </si>
  <si>
    <t>2023_03</t>
  </si>
  <si>
    <t>Plant_02</t>
  </si>
  <si>
    <t>Plant_03</t>
  </si>
  <si>
    <t>Plant_04</t>
  </si>
  <si>
    <t>Plant_05</t>
  </si>
  <si>
    <t>Plant_06</t>
  </si>
  <si>
    <t>Plant_07</t>
  </si>
  <si>
    <t>Plant_08</t>
  </si>
  <si>
    <t>Plant_09</t>
  </si>
  <si>
    <t>Plant_13</t>
  </si>
  <si>
    <t>Plant_14</t>
  </si>
  <si>
    <t>Plant_16</t>
  </si>
  <si>
    <t>Plant</t>
  </si>
  <si>
    <t>Measure</t>
  </si>
  <si>
    <t>Example</t>
  </si>
  <si>
    <t>Description</t>
  </si>
  <si>
    <t>Measured against optimum staffing, positive means more staff than the minimum number required, negative means understaffed, less than minimum staffing (optimum staffing would be close to 0, understaffed means they may not have the necessary level to carry out all tasks)</t>
  </si>
  <si>
    <t>The number of hours an employee is absent due to unplanned absence is calculated as a % of the total available working hours. Lower absenteeism % is preferrable.</t>
  </si>
  <si>
    <t>Percentage of leavers in the time period who had less than 1 year tenure at the time of leaving i.e. 10 leavers, 5 had less than 1 year tenure would be 50%. Lower % &lt;1 year leavers would be preferrable.</t>
  </si>
  <si>
    <t>Percentage of current headcount with tenure/ service less than 2 years, used to identify where the workforce may be less experienced or recently trained. Ideally this % should be balanced against other tenures, high % in this area could be perceived as a risk</t>
  </si>
  <si>
    <t>Percentage of current headcount with tenure/ service more than 10 years, used to identify where the workforce is likely to be more experienced. Ideally this % should be balanced against other tenures, high % in this area could be perceived as a benefit</t>
  </si>
  <si>
    <t>All employees who left the organisation within the time period, includes both involuntary and voluntary terminations, as a percentage of the average headcount i.e. 10 leavers against a headcount 156 = 6.4% turnover. Lower % would be preferrable.</t>
  </si>
  <si>
    <t>Overall equipment efficiency is calculated based on available production time and unavailable "downtime" (when the manufacturing line is not operational, which could be due to maintenance, equipment issues, line/ ink changes etc). Higher % is positive as would mean greater efficiency/ utilisation of equipment</t>
  </si>
  <si>
    <t>Spoilage is when a finished product cannot be utilised and becomes waste material, calculated as % waste material against all material consumed. Lower % would be viewed as positive</t>
  </si>
  <si>
    <t>Safety is monitored using Total Recordable Incident Rate, which is a calculation between total number of hours worked and number of recordable incidents within that same time frame. Lower % would indicate fewer incidents so would be viewed as positive</t>
  </si>
  <si>
    <t>Quality is monitored using Hold For Inspection, which is calculated as % of the final product that is held for inspection due to quality issues. (negative numbers can be observed if rolled over from previous month). Lower % would indicate fewer quality issues so would be viewed as positive</t>
  </si>
  <si>
    <t>Staffing %</t>
  </si>
  <si>
    <t>Absenteeism %</t>
  </si>
  <si>
    <t>Turnover %</t>
  </si>
  <si>
    <t>Turnover 1st Year %</t>
  </si>
  <si>
    <t>Tenure &lt;2 %</t>
  </si>
  <si>
    <t>Tenure &gt;10 %</t>
  </si>
  <si>
    <t>Efficiency %</t>
  </si>
  <si>
    <t>Spoilage %</t>
  </si>
  <si>
    <t>TRIR safety</t>
  </si>
  <si>
    <t>HFI quality</t>
  </si>
  <si>
    <t>20. I have the flexibility I need (when, how I work) to balance my work and personal responsibilities.</t>
  </si>
  <si>
    <t>Flexibility/Wellbeing</t>
  </si>
  <si>
    <t>19. I think Ball offers long-term opportunities for me. *</t>
  </si>
  <si>
    <t>18. Everyone has the same opportunity to advance in this company regardless of personal identity. *</t>
  </si>
  <si>
    <t>Career Advancement</t>
  </si>
  <si>
    <t>17. I have the opportunity for personal development and growth at Ball.</t>
  </si>
  <si>
    <t>16. There are sufficient training opportunities for me to improve my skills.</t>
  </si>
  <si>
    <t>Training &amp; Development</t>
  </si>
  <si>
    <t>15. Overall, the physical working conditions are satisfactory (e.g., ventilation, temperature, space to work). *</t>
  </si>
  <si>
    <t>14. Safety rules are carefully observed, even if it means work is slowed down. *</t>
  </si>
  <si>
    <t>Safety</t>
  </si>
  <si>
    <t>13. I feel a strong sense of belonging to my department/team. *</t>
  </si>
  <si>
    <t>12. My immediate supervisor/manager's commitment to diversity and inclusion is apparent in action, not just words. *</t>
  </si>
  <si>
    <t>Inclusion</t>
  </si>
  <si>
    <t>11. My immediate supervisor/manager encourages new ideas and new ways of doing things.</t>
  </si>
  <si>
    <t>10. My immediate supervisor/manager treats me with respect.</t>
  </si>
  <si>
    <t>Manager Effectiveness</t>
  </si>
  <si>
    <t>9. Senior leadership communicates openly and honestly to employees. *</t>
  </si>
  <si>
    <t>8. How good is senior leadership at managing change? *</t>
  </si>
  <si>
    <t>Senior Leadership</t>
  </si>
  <si>
    <t>7. Senior leadership has a clear vision for the future. *</t>
  </si>
  <si>
    <t>6. I understand how my work contributes to Ball's business objectives. *</t>
  </si>
  <si>
    <t>Vision &amp; Direction</t>
  </si>
  <si>
    <t>5. At the present time, are you seriously considering leaving Ball?</t>
  </si>
  <si>
    <t>Retention Driver</t>
  </si>
  <si>
    <t>4. I am able to sustain the level of energy I need throughout the work day.</t>
  </si>
  <si>
    <t>3. There are no substantial obstacles at work to doing my job well.</t>
  </si>
  <si>
    <t>2. I believe strongly in the goals and objectives of Ball.</t>
  </si>
  <si>
    <t>Sustainable Engagement</t>
  </si>
  <si>
    <t>Unfavorable</t>
  </si>
  <si>
    <t>Favorable</t>
  </si>
  <si>
    <t>Overall Unfavorable</t>
  </si>
  <si>
    <t>Overall Favorable</t>
  </si>
  <si>
    <t>Plant_09  (N=200)</t>
  </si>
  <si>
    <t>Plant_08  (N=308)</t>
  </si>
  <si>
    <t>Plant_07, AZ  (N=199)</t>
  </si>
  <si>
    <t>Plant_06  (N=164)</t>
  </si>
  <si>
    <t>Plant_05  (N=104)</t>
  </si>
  <si>
    <t>Plant_04  (N=337)</t>
  </si>
  <si>
    <t>Plant_03  (N=129)</t>
  </si>
  <si>
    <t>Plant_02  (N=167)</t>
  </si>
  <si>
    <t>Plant_01  (N=116)</t>
  </si>
  <si>
    <t>Category / Question</t>
  </si>
  <si>
    <t>8. I understand how my work contributes to Ball's business objectives.</t>
  </si>
  <si>
    <t>6. I am able to sustain the level of energy I need throughout the work day.</t>
  </si>
  <si>
    <t>5. There are no substantial obstacles at work to doing my job well.</t>
  </si>
  <si>
    <t>4. I believe strongly in the goals and objectives of Ball.</t>
  </si>
  <si>
    <t>13. Safety rules are carefully observed, even if it means work is slowed down.</t>
  </si>
  <si>
    <t>7. At the present time, are you seriously considering leaving Ball?</t>
  </si>
  <si>
    <t>10. My immediate supervisor/manager encourages new ideas and new ways of doing things.</t>
  </si>
  <si>
    <t>9. My immediate supervisor/manager treats me with respect.</t>
  </si>
  <si>
    <t>12. I feel a strong sense of belonging to my department/team.</t>
  </si>
  <si>
    <t>11. My immediate supervisor/manager's commitment to diversity and inclusion is apparent in action, not just words.</t>
  </si>
  <si>
    <t>14. I think Ball offers long-term opportunities for me.</t>
  </si>
  <si>
    <t>3. Senior leadership communicates openly and honestly to employees.</t>
  </si>
  <si>
    <t>2. How good is senior leadership at managing change?</t>
  </si>
  <si>
    <t>Williamsburg  Unfavorable</t>
  </si>
  <si>
    <t>Williamsburg  Favorable</t>
  </si>
  <si>
    <t>Whitby  Unfavorable</t>
  </si>
  <si>
    <t>Whitby  Favorable</t>
  </si>
  <si>
    <t>Plant_09  (N=105)</t>
  </si>
  <si>
    <t>Plant_08  (N=150)</t>
  </si>
  <si>
    <t>Plant_07, AZ  (N=124)</t>
  </si>
  <si>
    <t>Plant_06  (N=101)</t>
  </si>
  <si>
    <t>Plant_05  (N=60)</t>
  </si>
  <si>
    <t>Plant_04  (N=407)</t>
  </si>
  <si>
    <t>Plant_03  (N=73)</t>
  </si>
  <si>
    <t>Plant_02  (N=52)</t>
  </si>
  <si>
    <t>Plant_01  (N=103)</t>
  </si>
  <si>
    <t>Overall (N=11,310)    BENCHMARK</t>
  </si>
  <si>
    <t>Overall (N=16,338)  BENCHMARK</t>
  </si>
  <si>
    <t>Overall Favourable</t>
  </si>
  <si>
    <t>Overall Unfavourable</t>
  </si>
  <si>
    <t>Favourable</t>
  </si>
  <si>
    <t>Unfavourable</t>
  </si>
  <si>
    <t>Global Benchmark - used to determine if score provided is above/below the company average - % of employees who gave a positive score to the question</t>
  </si>
  <si>
    <t xml:space="preserve">Global Benchmark - used to determine if score provided is above/below the company average - % of employees who gave a negative score to the question </t>
  </si>
  <si>
    <t>Engagement/ Pulse Survey Data</t>
  </si>
  <si>
    <t>% of employees in location who gave a positive score to the question, red indicates the response is worse than benchmark, green indicates it is better (please note favourable and unfavourable combined may not total 100 if employees have provided a nutural score to the question)</t>
  </si>
  <si>
    <t>% of employees in location who gave a negative score to the question, red indicates the response is worse than benchmark, green indicates it is better (please note favourable and unfavourable combined may not total 100 if employees have provided a nutural score to the question)</t>
  </si>
  <si>
    <t>Operations / People Data</t>
  </si>
  <si>
    <t>Plant_10  (N=116)</t>
  </si>
  <si>
    <t>Plant_11  (N=172)</t>
  </si>
  <si>
    <t>Plant_12-Cans  (N=94)</t>
  </si>
  <si>
    <t>Plant_13  (N=123)</t>
  </si>
  <si>
    <t>Plant_14  (N=91)</t>
  </si>
  <si>
    <t>Plant_15  (N=77)</t>
  </si>
  <si>
    <t>Plant_16  (N=167)</t>
  </si>
  <si>
    <t>Plant_10  (N=163)</t>
  </si>
  <si>
    <t>Plant_11  (N=220)</t>
  </si>
  <si>
    <t>Plant_12  (N=146)</t>
  </si>
  <si>
    <t>Plant_13  (N=131)</t>
  </si>
  <si>
    <t>Plant_14  (N=134)</t>
  </si>
  <si>
    <t>Plant_15  (N=101)</t>
  </si>
  <si>
    <t>Plant_16  (N=157)</t>
  </si>
  <si>
    <t>Plant_11</t>
  </si>
  <si>
    <t>Plant_10</t>
  </si>
  <si>
    <t>Plant_12</t>
  </si>
  <si>
    <t>Plant_15</t>
  </si>
  <si>
    <t>plant1</t>
  </si>
  <si>
    <t>plant2</t>
  </si>
  <si>
    <t>plant3</t>
  </si>
  <si>
    <t>plant4</t>
  </si>
  <si>
    <t>plant5</t>
  </si>
  <si>
    <t>plant6</t>
  </si>
  <si>
    <t>plant7</t>
  </si>
  <si>
    <t>plant8</t>
  </si>
  <si>
    <t>plant9</t>
  </si>
  <si>
    <t>plant10</t>
  </si>
  <si>
    <t>plant11</t>
  </si>
  <si>
    <t>plant12</t>
  </si>
  <si>
    <t>plant13</t>
  </si>
  <si>
    <t>plant14</t>
  </si>
  <si>
    <t>plant15</t>
  </si>
  <si>
    <t>plant16</t>
  </si>
  <si>
    <t>N</t>
  </si>
  <si>
    <t>SE1</t>
  </si>
  <si>
    <t>SE2</t>
  </si>
  <si>
    <t>SE3</t>
  </si>
  <si>
    <t>RD1</t>
  </si>
  <si>
    <t>SL1</t>
  </si>
  <si>
    <t>SL2</t>
  </si>
  <si>
    <t>ME1</t>
  </si>
  <si>
    <t>ME2</t>
  </si>
  <si>
    <t>I1</t>
  </si>
  <si>
    <t>I2</t>
  </si>
  <si>
    <t>S1</t>
  </si>
  <si>
    <t>S2</t>
  </si>
  <si>
    <t>TD1</t>
  </si>
  <si>
    <t>TD2</t>
  </si>
  <si>
    <t>CA1</t>
  </si>
  <si>
    <t>CA2</t>
  </si>
  <si>
    <t>FW1</t>
  </si>
  <si>
    <t>FlexibilityWellbeing</t>
  </si>
  <si>
    <t>CareerAdvancement</t>
  </si>
  <si>
    <t>TrainingDevelopment</t>
  </si>
  <si>
    <t>ManagerEffectiveness</t>
  </si>
  <si>
    <t>SeniorLeadership</t>
  </si>
  <si>
    <t>RetentionDriver</t>
  </si>
  <si>
    <t>SustainableEngagement</t>
  </si>
  <si>
    <t>benchmark</t>
  </si>
  <si>
    <t>Row Labels</t>
  </si>
  <si>
    <t>Grand Total</t>
  </si>
  <si>
    <t>Average of Efficiency %</t>
  </si>
  <si>
    <t>(Multiple Items)</t>
  </si>
  <si>
    <t>Average</t>
  </si>
  <si>
    <t>Questions in green color are missing in the 2023 survey</t>
  </si>
  <si>
    <t>VisionDirection</t>
  </si>
  <si>
    <t>VD1</t>
  </si>
  <si>
    <t>VD2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</si>
</sst>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8" formatCode="0.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b/>
      <sz val="12"/>
      <color theme="0"/>
      <name val="Calibri"/>
      <family val="2"/>
      <scheme val="minor"/>
    </font>
    <font>
      <sz val="11"/>
      <name val="Calibri"/>
      <family val="2"/>
    </font>
    <font>
      <b/>
      <sz val="11"/>
      <color theme="0"/>
      <name val="Arial"/>
      <family val="2"/>
    </font>
    <font>
      <b/>
      <sz val="11"/>
      <color theme="1" tint="0.34998626667073579"/>
      <name val="Arial"/>
      <family val="2"/>
    </font>
    <font>
      <b/>
      <sz val="11"/>
      <name val="Arial"/>
      <family val="2"/>
    </font>
    <font>
      <sz val="11"/>
      <name val="Arial"/>
      <family val="2"/>
    </font>
    <font>
      <b/>
      <sz val="16"/>
      <color theme="1"/>
      <name val="Calibri"/>
      <family val="2"/>
      <scheme val="minor"/>
    </font>
    <font>
      <sz val="11"/>
      <color theme="1"/>
      <name val="Arial"/>
      <family val="2"/>
    </font>
    <font>
      <sz val="8"/>
      <name val="Calibri"/>
      <family val="2"/>
      <scheme val="minor"/>
    </font>
    <font>
      <b/>
      <sz val="11"/>
      <color rgb="FFFF0000"/>
      <name val="Arial"/>
      <family val="2"/>
    </font>
    <font>
      <sz val="11"/>
      <color theme="9"/>
      <name val="Arial"/>
      <family val="2"/>
    </font>
    <font>
      <b/>
      <sz val="11"/>
      <color theme="9"/>
      <name val="Arial"/>
      <family val="2"/>
    </font>
  </fonts>
  <fills count="1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theme="0" tint="-4.9989318521683403E-2"/>
        <bgColor indexed="64"/>
      </patternFill>
    </fill>
    <fill>
      <patternFill patternType="solid">
        <fgColor rgb="FFDA6056"/>
        <bgColor indexed="64"/>
      </patternFill>
    </fill>
    <fill>
      <patternFill patternType="solid">
        <fgColor rgb="FFE9928E"/>
        <bgColor indexed="64"/>
      </patternFill>
    </fill>
    <fill>
      <patternFill patternType="solid">
        <fgColor rgb="FF81AD27"/>
        <bgColor indexed="64"/>
      </patternFill>
    </fill>
    <fill>
      <patternFill patternType="solid">
        <fgColor theme="0"/>
        <bgColor indexed="64"/>
      </patternFill>
    </fill>
    <fill>
      <patternFill patternType="solid">
        <fgColor rgb="FFB7DB6C"/>
        <bgColor indexed="64"/>
      </patternFill>
    </fill>
    <fill>
      <patternFill patternType="solid">
        <fgColor rgb="FFD3D3D3"/>
        <bgColor indexed="64"/>
      </patternFill>
    </fill>
    <fill>
      <patternFill patternType="solid">
        <fgColor theme="8" tint="0.79998168889431442"/>
        <bgColor indexed="64"/>
      </patternFill>
    </fill>
  </fills>
  <borders count="5">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s>
  <cellStyleXfs count="3">
    <xf numFmtId="0" fontId="0" fillId="0" borderId="0"/>
    <xf numFmtId="9" fontId="2" fillId="0" borderId="0" applyFont="0" applyFill="0" applyBorder="0" applyAlignment="0" applyProtection="0"/>
    <xf numFmtId="0" fontId="4" fillId="0" borderId="0"/>
  </cellStyleXfs>
  <cellXfs count="43">
    <xf numFmtId="0" fontId="0" fillId="0" borderId="0" xfId="0"/>
    <xf numFmtId="0" fontId="1" fillId="2" borderId="0" xfId="0" applyFont="1" applyFill="1"/>
    <xf numFmtId="0" fontId="1" fillId="3" borderId="0" xfId="0" applyFont="1" applyFill="1"/>
    <xf numFmtId="0" fontId="1" fillId="4" borderId="0" xfId="0" applyFont="1" applyFill="1"/>
    <xf numFmtId="9" fontId="0" fillId="0" borderId="0" xfId="1" applyFont="1"/>
    <xf numFmtId="164" fontId="0" fillId="0" borderId="0" xfId="1" applyNumberFormat="1" applyFont="1"/>
    <xf numFmtId="0" fontId="0" fillId="0" borderId="0" xfId="0" applyAlignment="1">
      <alignment wrapText="1"/>
    </xf>
    <xf numFmtId="0" fontId="3" fillId="5" borderId="1" xfId="0" applyFont="1" applyFill="1" applyBorder="1"/>
    <xf numFmtId="0" fontId="3" fillId="5" borderId="1" xfId="0" applyFont="1" applyFill="1" applyBorder="1" applyAlignment="1">
      <alignment wrapText="1"/>
    </xf>
    <xf numFmtId="0" fontId="0" fillId="0" borderId="1" xfId="0" applyBorder="1" applyAlignment="1">
      <alignment wrapText="1"/>
    </xf>
    <xf numFmtId="0" fontId="4" fillId="0" borderId="0" xfId="2"/>
    <xf numFmtId="1" fontId="5" fillId="7" borderId="2" xfId="2" applyNumberFormat="1" applyFont="1" applyFill="1" applyBorder="1" applyAlignment="1">
      <alignment horizontal="center" vertical="center"/>
    </xf>
    <xf numFmtId="1" fontId="6" fillId="8" borderId="2" xfId="2" applyNumberFormat="1" applyFont="1" applyFill="1" applyBorder="1" applyAlignment="1">
      <alignment horizontal="center" vertical="center"/>
    </xf>
    <xf numFmtId="1" fontId="5" fillId="9" borderId="2" xfId="2" applyNumberFormat="1" applyFont="1" applyFill="1" applyBorder="1" applyAlignment="1">
      <alignment horizontal="center" vertical="center"/>
    </xf>
    <xf numFmtId="0" fontId="8" fillId="0" borderId="2" xfId="2" applyFont="1" applyBorder="1" applyAlignment="1">
      <alignment horizontal="left" vertical="top" wrapText="1"/>
    </xf>
    <xf numFmtId="0" fontId="7" fillId="0" borderId="2" xfId="2" applyFont="1" applyBorder="1" applyAlignment="1">
      <alignment horizontal="left" wrapText="1"/>
    </xf>
    <xf numFmtId="1" fontId="6" fillId="11" borderId="2" xfId="2" applyNumberFormat="1" applyFont="1" applyFill="1" applyBorder="1" applyAlignment="1">
      <alignment horizontal="center" vertical="center"/>
    </xf>
    <xf numFmtId="1" fontId="6" fillId="12" borderId="2" xfId="2" applyNumberFormat="1" applyFont="1" applyFill="1" applyBorder="1" applyAlignment="1">
      <alignment horizontal="center" vertical="center"/>
    </xf>
    <xf numFmtId="0" fontId="8" fillId="10" borderId="2" xfId="2" applyFont="1" applyFill="1" applyBorder="1" applyAlignment="1">
      <alignment horizontal="center" wrapText="1"/>
    </xf>
    <xf numFmtId="0" fontId="8" fillId="0" borderId="2" xfId="2" applyFont="1" applyBorder="1" applyAlignment="1">
      <alignment horizontal="left" vertical="center" wrapText="1"/>
    </xf>
    <xf numFmtId="0" fontId="7" fillId="0" borderId="2" xfId="2" applyFont="1" applyBorder="1" applyAlignment="1">
      <alignment horizontal="center" wrapText="1"/>
    </xf>
    <xf numFmtId="0" fontId="8" fillId="13" borderId="2" xfId="2" applyFont="1" applyFill="1" applyBorder="1" applyAlignment="1">
      <alignment horizontal="center" wrapText="1"/>
    </xf>
    <xf numFmtId="1" fontId="7" fillId="13" borderId="2" xfId="2" applyNumberFormat="1" applyFont="1" applyFill="1" applyBorder="1" applyAlignment="1">
      <alignment horizontal="center" vertical="center"/>
    </xf>
    <xf numFmtId="0" fontId="9" fillId="0" borderId="0" xfId="0" applyFont="1"/>
    <xf numFmtId="1" fontId="10" fillId="0" borderId="2" xfId="2" applyNumberFormat="1" applyFont="1" applyBorder="1" applyAlignment="1">
      <alignment horizontal="center" vertical="center"/>
    </xf>
    <xf numFmtId="0" fontId="3" fillId="5" borderId="3" xfId="0" applyFont="1" applyFill="1" applyBorder="1"/>
    <xf numFmtId="0" fontId="3" fillId="5" borderId="3" xfId="0" applyFont="1" applyFill="1" applyBorder="1" applyAlignment="1">
      <alignment wrapText="1"/>
    </xf>
    <xf numFmtId="0" fontId="0" fillId="0" borderId="2" xfId="0" applyBorder="1" applyAlignment="1">
      <alignment wrapText="1"/>
    </xf>
    <xf numFmtId="164" fontId="0" fillId="6" borderId="4" xfId="1" applyNumberFormat="1" applyFont="1" applyFill="1" applyBorder="1"/>
    <xf numFmtId="0" fontId="1" fillId="3" borderId="2" xfId="0" applyFont="1" applyFill="1" applyBorder="1"/>
    <xf numFmtId="0" fontId="1" fillId="4" borderId="2" xfId="0" applyFont="1" applyFill="1" applyBorder="1"/>
    <xf numFmtId="1" fontId="4" fillId="0" borderId="0" xfId="2" applyNumberFormat="1"/>
    <xf numFmtId="0" fontId="7" fillId="0" borderId="2" xfId="2" applyFont="1" applyBorder="1" applyAlignment="1">
      <alignment horizontal="center" wrapText="1"/>
    </xf>
    <xf numFmtId="0" fontId="7" fillId="13" borderId="2" xfId="2" applyFont="1" applyFill="1" applyBorder="1" applyAlignment="1">
      <alignment horizontal="center" wrapText="1"/>
    </xf>
    <xf numFmtId="1" fontId="0" fillId="0" borderId="0" xfId="0" applyNumberFormat="1"/>
    <xf numFmtId="168" fontId="4" fillId="0" borderId="0" xfId="2"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2" fillId="0" borderId="2" xfId="2" applyFont="1" applyBorder="1" applyAlignment="1">
      <alignment horizontal="left" wrapText="1"/>
    </xf>
    <xf numFmtId="0" fontId="13" fillId="0" borderId="2" xfId="2" applyFont="1" applyBorder="1" applyAlignment="1">
      <alignment horizontal="left" vertical="top" wrapText="1"/>
    </xf>
    <xf numFmtId="0" fontId="14" fillId="0" borderId="2" xfId="2" applyFont="1" applyBorder="1" applyAlignment="1">
      <alignment horizontal="left" wrapText="1"/>
    </xf>
  </cellXfs>
  <cellStyles count="3">
    <cellStyle name="Normal" xfId="0" builtinId="0"/>
    <cellStyle name="Normal 2" xfId="2" xr:uid="{407FA11E-48F6-4738-ACC5-91FD0BDA0FD1}"/>
    <cellStyle name="Percent" xfId="1" builtinId="5"/>
  </cellStyles>
  <dxfs count="2">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[Ball Corp Dataset.xlsx]Ops People 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'Ops People Data'!$O$3</c:f>
              <c:strCache>
                <c:ptCount val="1"/>
                <c:pt idx="0">
                  <c:v>Total</c:v>
                </c:pt>
              </c:strCache>
            </c:strRef>
          </c:tx>
          <c:spPr>
            <a:solidFill>
              <a:schemeClr val="accent1"/>
            </a:solidFill>
            <a:ln>
              <a:noFill/>
            </a:ln>
            <a:effectLst/>
          </c:spPr>
          <c:invertIfNegative val="0"/>
          <c:cat>
            <c:strRef>
              <c:f>'Ops People Data'!$N$4:$N$20</c:f>
              <c:strCache>
                <c:ptCount val="16"/>
                <c:pt idx="0">
                  <c:v>Plant_05</c:v>
                </c:pt>
                <c:pt idx="1">
                  <c:v>Plant_01</c:v>
                </c:pt>
                <c:pt idx="2">
                  <c:v>Plant_12</c:v>
                </c:pt>
                <c:pt idx="3">
                  <c:v>Plant_14</c:v>
                </c:pt>
                <c:pt idx="4">
                  <c:v>Plant_10</c:v>
                </c:pt>
                <c:pt idx="5">
                  <c:v>Plant_13</c:v>
                </c:pt>
                <c:pt idx="6">
                  <c:v>Plant_15</c:v>
                </c:pt>
                <c:pt idx="7">
                  <c:v>Plant_07</c:v>
                </c:pt>
                <c:pt idx="8">
                  <c:v>Plant_16</c:v>
                </c:pt>
                <c:pt idx="9">
                  <c:v>Plant_02</c:v>
                </c:pt>
                <c:pt idx="10">
                  <c:v>Plant_08</c:v>
                </c:pt>
                <c:pt idx="11">
                  <c:v>Plant_11</c:v>
                </c:pt>
                <c:pt idx="12">
                  <c:v>Plant_03</c:v>
                </c:pt>
                <c:pt idx="13">
                  <c:v>Plant_04</c:v>
                </c:pt>
                <c:pt idx="14">
                  <c:v>Plant_09</c:v>
                </c:pt>
                <c:pt idx="15">
                  <c:v>Plant_06</c:v>
                </c:pt>
              </c:strCache>
            </c:strRef>
          </c:cat>
          <c:val>
            <c:numRef>
              <c:f>'Ops People Data'!$O$4:$O$20</c:f>
              <c:numCache>
                <c:formatCode>0.0%</c:formatCode>
                <c:ptCount val="16"/>
                <c:pt idx="0">
                  <c:v>0.91830000000000001</c:v>
                </c:pt>
                <c:pt idx="1">
                  <c:v>0.81866666666666676</c:v>
                </c:pt>
                <c:pt idx="2">
                  <c:v>0.80650000000000011</c:v>
                </c:pt>
                <c:pt idx="3">
                  <c:v>0.78750000000000009</c:v>
                </c:pt>
                <c:pt idx="4">
                  <c:v>0.78650000000000009</c:v>
                </c:pt>
                <c:pt idx="5">
                  <c:v>0.78200000000000003</c:v>
                </c:pt>
                <c:pt idx="6">
                  <c:v>0.78066666666666673</c:v>
                </c:pt>
                <c:pt idx="7">
                  <c:v>0.77146666666666663</c:v>
                </c:pt>
                <c:pt idx="8">
                  <c:v>0.76346666666666663</c:v>
                </c:pt>
                <c:pt idx="9">
                  <c:v>0.75406666666666666</c:v>
                </c:pt>
                <c:pt idx="10">
                  <c:v>0.74770000000000003</c:v>
                </c:pt>
                <c:pt idx="11">
                  <c:v>0.7370000000000001</c:v>
                </c:pt>
                <c:pt idx="12">
                  <c:v>0.73099999999999998</c:v>
                </c:pt>
                <c:pt idx="13">
                  <c:v>0.73</c:v>
                </c:pt>
                <c:pt idx="14">
                  <c:v>0.69529999999999992</c:v>
                </c:pt>
                <c:pt idx="15">
                  <c:v>0.65200000000000002</c:v>
                </c:pt>
              </c:numCache>
            </c:numRef>
          </c:val>
          <c:extLst>
            <c:ext xmlns:c16="http://schemas.microsoft.com/office/drawing/2014/chart" uri="{C3380CC4-5D6E-409C-BE32-E72D297353CC}">
              <c16:uniqueId val="{00000049-423E-42E3-8D3B-FE6D894B3BA6}"/>
            </c:ext>
          </c:extLst>
        </c:ser>
        <c:dLbls>
          <c:showLegendKey val="0"/>
          <c:showVal val="0"/>
          <c:showCatName val="0"/>
          <c:showSerName val="0"/>
          <c:showPercent val="0"/>
          <c:showBubbleSize val="0"/>
        </c:dLbls>
        <c:gapWidth val="219"/>
        <c:axId val="521726960"/>
        <c:axId val="521721680"/>
      </c:barChart>
      <c:catAx>
        <c:axId val="5217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21680"/>
        <c:crosses val="autoZero"/>
        <c:auto val="1"/>
        <c:lblAlgn val="ctr"/>
        <c:lblOffset val="100"/>
        <c:noMultiLvlLbl val="0"/>
      </c:catAx>
      <c:valAx>
        <c:axId val="521721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2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'2022Favor'!$C$21</c:f>
              <c:strCache>
                <c:ptCount val="1"/>
                <c:pt idx="0">
                  <c:v>SustainableEngagement</c:v>
                </c:pt>
              </c:strCache>
            </c:strRef>
          </c:tx>
          <c:spPr>
            <a:solidFill>
              <a:schemeClr val="accent1"/>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'2022Favor'!$C$22:$C$37</c:f>
              <c:numCache>
                <c:formatCode>0</c:formatCode>
                <c:ptCount val="16"/>
                <c:pt idx="0">
                  <c:v>-6.1809505208309758</c:v>
                </c:pt>
                <c:pt idx="1">
                  <c:v>-11.932044745019653</c:v>
                </c:pt>
                <c:pt idx="2">
                  <c:v>-6.6834124681518858</c:v>
                </c:pt>
                <c:pt idx="3">
                  <c:v>-6.6840765365994059</c:v>
                </c:pt>
                <c:pt idx="4">
                  <c:v>7.2227238555730651</c:v>
                </c:pt>
                <c:pt idx="5">
                  <c:v>-12.448686770916325</c:v>
                </c:pt>
                <c:pt idx="6">
                  <c:v>-13.072792262763826</c:v>
                </c:pt>
                <c:pt idx="7">
                  <c:v>-5.5323398035575337</c:v>
                </c:pt>
                <c:pt idx="8">
                  <c:v>1.2845215170194422</c:v>
                </c:pt>
                <c:pt idx="9">
                  <c:v>-7.0194883071525425</c:v>
                </c:pt>
                <c:pt idx="10">
                  <c:v>-2.2072555501345192</c:v>
                </c:pt>
                <c:pt idx="11">
                  <c:v>-8.0928712727837677</c:v>
                </c:pt>
                <c:pt idx="12">
                  <c:v>-9.4969760077938901</c:v>
                </c:pt>
                <c:pt idx="13">
                  <c:v>-12.711166843519493</c:v>
                </c:pt>
                <c:pt idx="14">
                  <c:v>-7.906325457125206</c:v>
                </c:pt>
                <c:pt idx="15">
                  <c:v>-12.992892418573931</c:v>
                </c:pt>
              </c:numCache>
            </c:numRef>
          </c:val>
          <c:extLst>
            <c:ext xmlns:c16="http://schemas.microsoft.com/office/drawing/2014/chart" uri="{C3380CC4-5D6E-409C-BE32-E72D297353CC}">
              <c16:uniqueId val="{00000000-A86C-4776-BA14-C6473A7034A4}"/>
            </c:ext>
          </c:extLst>
        </c:ser>
        <c:ser>
          <c:idx val="1"/>
          <c:order val="1"/>
          <c:tx>
            <c:strRef>
              <c:f>'2022Favor'!$G$21</c:f>
              <c:strCache>
                <c:ptCount val="1"/>
                <c:pt idx="0">
                  <c:v>RetentionDriver</c:v>
                </c:pt>
              </c:strCache>
            </c:strRef>
          </c:tx>
          <c:spPr>
            <a:solidFill>
              <a:schemeClr val="accent2"/>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'2022Favor'!$G$22:$G$37</c:f>
              <c:numCache>
                <c:formatCode>0</c:formatCode>
                <c:ptCount val="16"/>
                <c:pt idx="0">
                  <c:v>-3.9320404764521442</c:v>
                </c:pt>
                <c:pt idx="1">
                  <c:v>-7.2810477909767073</c:v>
                </c:pt>
                <c:pt idx="2">
                  <c:v>-10.621428340659584</c:v>
                </c:pt>
                <c:pt idx="3">
                  <c:v>-0.57841313581978682</c:v>
                </c:pt>
                <c:pt idx="4">
                  <c:v>16.227110717181816</c:v>
                </c:pt>
                <c:pt idx="5">
                  <c:v>2.8593808860373429</c:v>
                </c:pt>
                <c:pt idx="6">
                  <c:v>4.0407972690118754E-2</c:v>
                </c:pt>
                <c:pt idx="7">
                  <c:v>-0.50615601608492966</c:v>
                </c:pt>
                <c:pt idx="8">
                  <c:v>10.188649178720269</c:v>
                </c:pt>
                <c:pt idx="9">
                  <c:v>-7.1211667721999774</c:v>
                </c:pt>
                <c:pt idx="10">
                  <c:v>5.9443569412773485</c:v>
                </c:pt>
                <c:pt idx="11">
                  <c:v>4.8610629718237135</c:v>
                </c:pt>
                <c:pt idx="12">
                  <c:v>-5.9702655499618942</c:v>
                </c:pt>
                <c:pt idx="13">
                  <c:v>4.3155148503620637</c:v>
                </c:pt>
                <c:pt idx="14">
                  <c:v>-8.9252122074183475</c:v>
                </c:pt>
                <c:pt idx="15">
                  <c:v>-8.1318636417925489</c:v>
                </c:pt>
              </c:numCache>
            </c:numRef>
          </c:val>
          <c:extLst>
            <c:ext xmlns:c16="http://schemas.microsoft.com/office/drawing/2014/chart" uri="{C3380CC4-5D6E-409C-BE32-E72D297353CC}">
              <c16:uniqueId val="{00000001-A86C-4776-BA14-C6473A7034A4}"/>
            </c:ext>
          </c:extLst>
        </c:ser>
        <c:ser>
          <c:idx val="9"/>
          <c:order val="2"/>
          <c:tx>
            <c:strRef>
              <c:f>'2022Favor'!$I$21</c:f>
              <c:strCache>
                <c:ptCount val="1"/>
                <c:pt idx="0">
                  <c:v>VisionDirection</c:v>
                </c:pt>
              </c:strCache>
            </c:strRef>
          </c:tx>
          <c:spPr>
            <a:solidFill>
              <a:schemeClr val="accent4">
                <a:lumMod val="60000"/>
              </a:schemeClr>
            </a:solidFill>
            <a:ln>
              <a:noFill/>
            </a:ln>
            <a:effectLst/>
          </c:spPr>
          <c:invertIfNegative val="0"/>
          <c:val>
            <c:numRef>
              <c:f>'2022Favor'!$I$22:$I$37</c:f>
              <c:numCache>
                <c:formatCode>0</c:formatCode>
                <c:ptCount val="16"/>
                <c:pt idx="0">
                  <c:v>-20.380747055291351</c:v>
                </c:pt>
                <c:pt idx="1">
                  <c:v>-9.0241810016901951</c:v>
                </c:pt>
                <c:pt idx="2">
                  <c:v>-14.393252067320219</c:v>
                </c:pt>
                <c:pt idx="3">
                  <c:v>-11.487623142470312</c:v>
                </c:pt>
                <c:pt idx="4">
                  <c:v>-1.0505083285008965</c:v>
                </c:pt>
                <c:pt idx="5">
                  <c:v>-11.181840411052491</c:v>
                </c:pt>
                <c:pt idx="6">
                  <c:v>-5.6021125032206527</c:v>
                </c:pt>
                <c:pt idx="7">
                  <c:v>-3.6040622664196604</c:v>
                </c:pt>
                <c:pt idx="8">
                  <c:v>1.2571839791914243</c:v>
                </c:pt>
                <c:pt idx="9">
                  <c:v>-1.8580171114698061</c:v>
                </c:pt>
                <c:pt idx="10">
                  <c:v>-1.0840364442207999</c:v>
                </c:pt>
                <c:pt idx="11">
                  <c:v>-6.6880215002606462</c:v>
                </c:pt>
                <c:pt idx="12">
                  <c:v>-8.1908489039559811</c:v>
                </c:pt>
                <c:pt idx="13">
                  <c:v>-4.7786144721608537</c:v>
                </c:pt>
                <c:pt idx="14">
                  <c:v>-13.940835822788799</c:v>
                </c:pt>
                <c:pt idx="15">
                  <c:v>-12.72370774055382</c:v>
                </c:pt>
              </c:numCache>
            </c:numRef>
          </c:val>
          <c:extLst>
            <c:ext xmlns:c16="http://schemas.microsoft.com/office/drawing/2014/chart" uri="{C3380CC4-5D6E-409C-BE32-E72D297353CC}">
              <c16:uniqueId val="{00000009-A86C-4776-BA14-C6473A7034A4}"/>
            </c:ext>
          </c:extLst>
        </c:ser>
        <c:ser>
          <c:idx val="2"/>
          <c:order val="3"/>
          <c:tx>
            <c:strRef>
              <c:f>'2022Favor'!$L$21</c:f>
              <c:strCache>
                <c:ptCount val="1"/>
                <c:pt idx="0">
                  <c:v>SeniorLeadership</c:v>
                </c:pt>
              </c:strCache>
            </c:strRef>
          </c:tx>
          <c:spPr>
            <a:solidFill>
              <a:schemeClr val="accent3"/>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'2022Favor'!$L$22:$L$37</c:f>
              <c:numCache>
                <c:formatCode>0</c:formatCode>
                <c:ptCount val="16"/>
                <c:pt idx="0">
                  <c:v>-25.794916026840127</c:v>
                </c:pt>
                <c:pt idx="1">
                  <c:v>-18.794500571916991</c:v>
                </c:pt>
                <c:pt idx="2">
                  <c:v>-25.607800282386769</c:v>
                </c:pt>
                <c:pt idx="3">
                  <c:v>-11.372527814418149</c:v>
                </c:pt>
                <c:pt idx="4">
                  <c:v>-1.8227674857260752</c:v>
                </c:pt>
                <c:pt idx="5">
                  <c:v>-23.187683057958715</c:v>
                </c:pt>
                <c:pt idx="6">
                  <c:v>-8.8047929979023323</c:v>
                </c:pt>
                <c:pt idx="7">
                  <c:v>-4.9821081450667322</c:v>
                </c:pt>
                <c:pt idx="8">
                  <c:v>-2.5535367164952945</c:v>
                </c:pt>
                <c:pt idx="9">
                  <c:v>-14.252998959924831</c:v>
                </c:pt>
                <c:pt idx="10">
                  <c:v>2.1282814653228783</c:v>
                </c:pt>
                <c:pt idx="11">
                  <c:v>-6.8412079493720199</c:v>
                </c:pt>
                <c:pt idx="12">
                  <c:v>-20.385597785197589</c:v>
                </c:pt>
                <c:pt idx="13">
                  <c:v>-14.150551641868432</c:v>
                </c:pt>
                <c:pt idx="14">
                  <c:v>-25.880269389762624</c:v>
                </c:pt>
                <c:pt idx="15">
                  <c:v>-24.05451662830324</c:v>
                </c:pt>
              </c:numCache>
            </c:numRef>
          </c:val>
          <c:extLst>
            <c:ext xmlns:c16="http://schemas.microsoft.com/office/drawing/2014/chart" uri="{C3380CC4-5D6E-409C-BE32-E72D297353CC}">
              <c16:uniqueId val="{00000002-A86C-4776-BA14-C6473A7034A4}"/>
            </c:ext>
          </c:extLst>
        </c:ser>
        <c:ser>
          <c:idx val="3"/>
          <c:order val="4"/>
          <c:tx>
            <c:strRef>
              <c:f>'2022Favor'!$O$21</c:f>
              <c:strCache>
                <c:ptCount val="1"/>
                <c:pt idx="0">
                  <c:v>ManagerEffectiveness</c:v>
                </c:pt>
              </c:strCache>
            </c:strRef>
          </c:tx>
          <c:spPr>
            <a:solidFill>
              <a:schemeClr val="accent4"/>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'2022Favor'!$O$22:$O$37</c:f>
              <c:numCache>
                <c:formatCode>0</c:formatCode>
                <c:ptCount val="16"/>
                <c:pt idx="0">
                  <c:v>-0.8339220669124785</c:v>
                </c:pt>
                <c:pt idx="1">
                  <c:v>-7.8292065291471289</c:v>
                </c:pt>
                <c:pt idx="2">
                  <c:v>-1.6384571177010372</c:v>
                </c:pt>
                <c:pt idx="3">
                  <c:v>1.4568279586681996</c:v>
                </c:pt>
                <c:pt idx="4">
                  <c:v>-1.2152218016604905</c:v>
                </c:pt>
                <c:pt idx="5">
                  <c:v>-5.3545276177955685</c:v>
                </c:pt>
                <c:pt idx="6">
                  <c:v>-6.0301618867010802</c:v>
                </c:pt>
                <c:pt idx="7">
                  <c:v>1.063749227310538</c:v>
                </c:pt>
                <c:pt idx="8">
                  <c:v>3.0540089675702831</c:v>
                </c:pt>
                <c:pt idx="9">
                  <c:v>-5.5218260699211896</c:v>
                </c:pt>
                <c:pt idx="10">
                  <c:v>1.9403726039339233</c:v>
                </c:pt>
                <c:pt idx="11">
                  <c:v>0.13797212297887995</c:v>
                </c:pt>
                <c:pt idx="12">
                  <c:v>-3.7321037746493317</c:v>
                </c:pt>
                <c:pt idx="13">
                  <c:v>-1.1362895398923882</c:v>
                </c:pt>
                <c:pt idx="14">
                  <c:v>0.40796936360989378</c:v>
                </c:pt>
                <c:pt idx="15">
                  <c:v>-3.8456725610921296</c:v>
                </c:pt>
              </c:numCache>
            </c:numRef>
          </c:val>
          <c:extLst>
            <c:ext xmlns:c16="http://schemas.microsoft.com/office/drawing/2014/chart" uri="{C3380CC4-5D6E-409C-BE32-E72D297353CC}">
              <c16:uniqueId val="{00000003-A86C-4776-BA14-C6473A7034A4}"/>
            </c:ext>
          </c:extLst>
        </c:ser>
        <c:ser>
          <c:idx val="4"/>
          <c:order val="5"/>
          <c:tx>
            <c:strRef>
              <c:f>'2022Favor'!$R$21</c:f>
              <c:strCache>
                <c:ptCount val="1"/>
                <c:pt idx="0">
                  <c:v>Inclusion</c:v>
                </c:pt>
              </c:strCache>
            </c:strRef>
          </c:tx>
          <c:spPr>
            <a:solidFill>
              <a:schemeClr val="accent5"/>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'2022Favor'!$R$22:$R$37</c:f>
              <c:numCache>
                <c:formatCode>0</c:formatCode>
                <c:ptCount val="16"/>
                <c:pt idx="0">
                  <c:v>-8.4137985006020699</c:v>
                </c:pt>
                <c:pt idx="1">
                  <c:v>-9.1261668673169112</c:v>
                </c:pt>
                <c:pt idx="2">
                  <c:v>-4.1311242490650386</c:v>
                </c:pt>
                <c:pt idx="3">
                  <c:v>-4.4830527141057388</c:v>
                </c:pt>
                <c:pt idx="4">
                  <c:v>-0.710706898531555</c:v>
                </c:pt>
                <c:pt idx="5">
                  <c:v>-9.5807455148998031</c:v>
                </c:pt>
                <c:pt idx="6">
                  <c:v>-3.8738574158680592</c:v>
                </c:pt>
                <c:pt idx="7">
                  <c:v>1.1137429234910883</c:v>
                </c:pt>
                <c:pt idx="8">
                  <c:v>0.47413253388067744</c:v>
                </c:pt>
                <c:pt idx="9">
                  <c:v>-8.2022478342174594</c:v>
                </c:pt>
                <c:pt idx="10">
                  <c:v>2.9968598066079721</c:v>
                </c:pt>
                <c:pt idx="11">
                  <c:v>-4.823812671598759</c:v>
                </c:pt>
                <c:pt idx="12">
                  <c:v>-3.0603654109226142</c:v>
                </c:pt>
                <c:pt idx="13">
                  <c:v>-5.5445241825372165</c:v>
                </c:pt>
                <c:pt idx="14">
                  <c:v>-3.5827981591886129</c:v>
                </c:pt>
                <c:pt idx="15">
                  <c:v>-5.6787745378161816</c:v>
                </c:pt>
              </c:numCache>
            </c:numRef>
          </c:val>
          <c:extLst>
            <c:ext xmlns:c16="http://schemas.microsoft.com/office/drawing/2014/chart" uri="{C3380CC4-5D6E-409C-BE32-E72D297353CC}">
              <c16:uniqueId val="{00000004-A86C-4776-BA14-C6473A7034A4}"/>
            </c:ext>
          </c:extLst>
        </c:ser>
        <c:ser>
          <c:idx val="5"/>
          <c:order val="6"/>
          <c:tx>
            <c:strRef>
              <c:f>'2022Favor'!$U$21</c:f>
              <c:strCache>
                <c:ptCount val="1"/>
                <c:pt idx="0">
                  <c:v>Safety</c:v>
                </c:pt>
              </c:strCache>
            </c:strRef>
          </c:tx>
          <c:spPr>
            <a:solidFill>
              <a:schemeClr val="accent6"/>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'2022Favor'!$U$22:$U$37</c:f>
              <c:numCache>
                <c:formatCode>0</c:formatCode>
                <c:ptCount val="16"/>
                <c:pt idx="0">
                  <c:v>13.52053309893688</c:v>
                </c:pt>
                <c:pt idx="1">
                  <c:v>-28.325946355946463</c:v>
                </c:pt>
                <c:pt idx="2">
                  <c:v>-5.334719507318141</c:v>
                </c:pt>
                <c:pt idx="3">
                  <c:v>-9.7719564129837124</c:v>
                </c:pt>
                <c:pt idx="4">
                  <c:v>17.283795698406365</c:v>
                </c:pt>
                <c:pt idx="5">
                  <c:v>-26.817986665571112</c:v>
                </c:pt>
                <c:pt idx="6">
                  <c:v>-21.648848290770268</c:v>
                </c:pt>
                <c:pt idx="7">
                  <c:v>-8.596573931963249</c:v>
                </c:pt>
                <c:pt idx="8">
                  <c:v>0.3222572368678982</c:v>
                </c:pt>
                <c:pt idx="9">
                  <c:v>-17.676171150619787</c:v>
                </c:pt>
                <c:pt idx="10">
                  <c:v>-7.4277427631320876</c:v>
                </c:pt>
                <c:pt idx="11">
                  <c:v>-7.5361902517165618</c:v>
                </c:pt>
                <c:pt idx="12">
                  <c:v>-11.887519627489098</c:v>
                </c:pt>
                <c:pt idx="13">
                  <c:v>-19.098150124819888</c:v>
                </c:pt>
                <c:pt idx="14">
                  <c:v>-17.031703159171691</c:v>
                </c:pt>
                <c:pt idx="15">
                  <c:v>-21.909614394685249</c:v>
                </c:pt>
              </c:numCache>
            </c:numRef>
          </c:val>
          <c:extLst>
            <c:ext xmlns:c16="http://schemas.microsoft.com/office/drawing/2014/chart" uri="{C3380CC4-5D6E-409C-BE32-E72D297353CC}">
              <c16:uniqueId val="{00000005-A86C-4776-BA14-C6473A7034A4}"/>
            </c:ext>
          </c:extLst>
        </c:ser>
        <c:ser>
          <c:idx val="6"/>
          <c:order val="7"/>
          <c:tx>
            <c:strRef>
              <c:f>'2022Favor'!$X$21</c:f>
              <c:strCache>
                <c:ptCount val="1"/>
                <c:pt idx="0">
                  <c:v>TrainingDevelopment</c:v>
                </c:pt>
              </c:strCache>
            </c:strRef>
          </c:tx>
          <c:spPr>
            <a:solidFill>
              <a:schemeClr val="accent1">
                <a:lumMod val="60000"/>
              </a:schemeClr>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'2022Favor'!$X$22:$X$37</c:f>
              <c:numCache>
                <c:formatCode>0</c:formatCode>
                <c:ptCount val="16"/>
                <c:pt idx="0">
                  <c:v>-6.00435195805143</c:v>
                </c:pt>
                <c:pt idx="1">
                  <c:v>-15.832970582870757</c:v>
                </c:pt>
                <c:pt idx="2">
                  <c:v>-9.8936863606175933</c:v>
                </c:pt>
                <c:pt idx="3">
                  <c:v>-2.6788633670353619</c:v>
                </c:pt>
                <c:pt idx="4">
                  <c:v>13.574560508792075</c:v>
                </c:pt>
                <c:pt idx="5">
                  <c:v>-12.680129922727637</c:v>
                </c:pt>
                <c:pt idx="6">
                  <c:v>-4.6874224830904154</c:v>
                </c:pt>
                <c:pt idx="7">
                  <c:v>3.8030819873135471</c:v>
                </c:pt>
                <c:pt idx="8">
                  <c:v>1.4218739993216474</c:v>
                </c:pt>
                <c:pt idx="9">
                  <c:v>-10.603620149449945</c:v>
                </c:pt>
                <c:pt idx="10">
                  <c:v>0.29658848082003431</c:v>
                </c:pt>
                <c:pt idx="11">
                  <c:v>-4.3086015680145806E-2</c:v>
                </c:pt>
                <c:pt idx="12">
                  <c:v>-7.7811353220945989</c:v>
                </c:pt>
                <c:pt idx="13">
                  <c:v>-9.0033574491337447</c:v>
                </c:pt>
                <c:pt idx="14">
                  <c:v>-23.996840862114247</c:v>
                </c:pt>
                <c:pt idx="15">
                  <c:v>-14.315158583156318</c:v>
                </c:pt>
              </c:numCache>
            </c:numRef>
          </c:val>
          <c:extLst>
            <c:ext xmlns:c16="http://schemas.microsoft.com/office/drawing/2014/chart" uri="{C3380CC4-5D6E-409C-BE32-E72D297353CC}">
              <c16:uniqueId val="{00000006-A86C-4776-BA14-C6473A7034A4}"/>
            </c:ext>
          </c:extLst>
        </c:ser>
        <c:ser>
          <c:idx val="7"/>
          <c:order val="8"/>
          <c:tx>
            <c:strRef>
              <c:f>'2022Favor'!$AA$21</c:f>
              <c:strCache>
                <c:ptCount val="1"/>
                <c:pt idx="0">
                  <c:v>CareerAdvancement</c:v>
                </c:pt>
              </c:strCache>
            </c:strRef>
          </c:tx>
          <c:spPr>
            <a:solidFill>
              <a:schemeClr val="accent2">
                <a:lumMod val="60000"/>
              </a:schemeClr>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'2022Favor'!$AA$22:$AA$37</c:f>
              <c:numCache>
                <c:formatCode>0</c:formatCode>
                <c:ptCount val="16"/>
                <c:pt idx="0">
                  <c:v>-6.7322092306242922</c:v>
                </c:pt>
                <c:pt idx="1">
                  <c:v>-10.668302561204513</c:v>
                </c:pt>
                <c:pt idx="2">
                  <c:v>1.651244391401903</c:v>
                </c:pt>
                <c:pt idx="3">
                  <c:v>-4.2547202303173179</c:v>
                </c:pt>
                <c:pt idx="4">
                  <c:v>10.592061326404888</c:v>
                </c:pt>
                <c:pt idx="5">
                  <c:v>-3.7254808874787813</c:v>
                </c:pt>
                <c:pt idx="6">
                  <c:v>-1.432001294391398</c:v>
                </c:pt>
                <c:pt idx="7">
                  <c:v>6.165238149581711</c:v>
                </c:pt>
                <c:pt idx="8">
                  <c:v>4.7074459417895014</c:v>
                </c:pt>
                <c:pt idx="9">
                  <c:v>-10.965866941646077</c:v>
                </c:pt>
                <c:pt idx="10">
                  <c:v>3.5029004872440481</c:v>
                </c:pt>
                <c:pt idx="11">
                  <c:v>-3.3370746061556957</c:v>
                </c:pt>
                <c:pt idx="12">
                  <c:v>-3.9271694428258854</c:v>
                </c:pt>
                <c:pt idx="13">
                  <c:v>-2.3243967245779089</c:v>
                </c:pt>
                <c:pt idx="14">
                  <c:v>-7.2059203948441706</c:v>
                </c:pt>
                <c:pt idx="15">
                  <c:v>-10.485229217446161</c:v>
                </c:pt>
              </c:numCache>
            </c:numRef>
          </c:val>
          <c:extLst>
            <c:ext xmlns:c16="http://schemas.microsoft.com/office/drawing/2014/chart" uri="{C3380CC4-5D6E-409C-BE32-E72D297353CC}">
              <c16:uniqueId val="{00000007-A86C-4776-BA14-C6473A7034A4}"/>
            </c:ext>
          </c:extLst>
        </c:ser>
        <c:ser>
          <c:idx val="8"/>
          <c:order val="9"/>
          <c:tx>
            <c:strRef>
              <c:f>'2022Favor'!$AD$21</c:f>
              <c:strCache>
                <c:ptCount val="1"/>
                <c:pt idx="0">
                  <c:v>FlexibilityWellbeing</c:v>
                </c:pt>
              </c:strCache>
            </c:strRef>
          </c:tx>
          <c:spPr>
            <a:solidFill>
              <a:schemeClr val="accent3">
                <a:lumMod val="60000"/>
              </a:schemeClr>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'2022Favor'!$AD$22:$AD$37</c:f>
              <c:numCache>
                <c:formatCode>0</c:formatCode>
                <c:ptCount val="16"/>
                <c:pt idx="0">
                  <c:v>-14.409266621204807</c:v>
                </c:pt>
                <c:pt idx="1">
                  <c:v>-19.97399922496281</c:v>
                </c:pt>
                <c:pt idx="2">
                  <c:v>-32.038242830774436</c:v>
                </c:pt>
                <c:pt idx="3">
                  <c:v>-14.291595486445772</c:v>
                </c:pt>
                <c:pt idx="4">
                  <c:v>-6.6506459315496329</c:v>
                </c:pt>
                <c:pt idx="5">
                  <c:v>-15.187231297403301</c:v>
                </c:pt>
                <c:pt idx="6">
                  <c:v>-16.826525328534558</c:v>
                </c:pt>
                <c:pt idx="7">
                  <c:v>-19.312983593887296</c:v>
                </c:pt>
                <c:pt idx="8">
                  <c:v>-7.1506459315496329</c:v>
                </c:pt>
                <c:pt idx="9">
                  <c:v>-23.368437342592578</c:v>
                </c:pt>
                <c:pt idx="10">
                  <c:v>-14.832464113367806</c:v>
                </c:pt>
                <c:pt idx="11">
                  <c:v>-18.202370069480672</c:v>
                </c:pt>
                <c:pt idx="12">
                  <c:v>-19.818584862847338</c:v>
                </c:pt>
                <c:pt idx="13">
                  <c:v>-21.202884737519774</c:v>
                </c:pt>
                <c:pt idx="14">
                  <c:v>-8.3833191988763645</c:v>
                </c:pt>
                <c:pt idx="15">
                  <c:v>-26.236633192696132</c:v>
                </c:pt>
              </c:numCache>
            </c:numRef>
          </c:val>
          <c:extLst>
            <c:ext xmlns:c16="http://schemas.microsoft.com/office/drawing/2014/chart" uri="{C3380CC4-5D6E-409C-BE32-E72D297353CC}">
              <c16:uniqueId val="{00000008-A86C-4776-BA14-C6473A7034A4}"/>
            </c:ext>
          </c:extLst>
        </c:ser>
        <c:dLbls>
          <c:showLegendKey val="0"/>
          <c:showVal val="0"/>
          <c:showCatName val="0"/>
          <c:showSerName val="0"/>
          <c:showPercent val="0"/>
          <c:showBubbleSize val="0"/>
        </c:dLbls>
        <c:gapWidth val="219"/>
        <c:overlap val="-27"/>
        <c:axId val="518381472"/>
        <c:axId val="518380512"/>
      </c:barChart>
      <c:catAx>
        <c:axId val="5183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80512"/>
        <c:crosses val="autoZero"/>
        <c:auto val="1"/>
        <c:lblAlgn val="ctr"/>
        <c:lblOffset val="100"/>
        <c:noMultiLvlLbl val="0"/>
      </c:catAx>
      <c:valAx>
        <c:axId val="518380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'2022Favor'!$AF$21</c:f>
              <c:strCache>
                <c:ptCount val="1"/>
                <c:pt idx="0">
                  <c:v>Average</c:v>
                </c:pt>
              </c:strCache>
            </c:strRef>
          </c:tx>
          <c:spPr>
            <a:solidFill>
              <a:schemeClr val="accent1"/>
            </a:solidFill>
            <a:ln>
              <a:noFill/>
            </a:ln>
            <a:effectLst/>
          </c:spPr>
          <c:invertIfNegative val="0"/>
          <c:cat>
            <c:strRef>
              <c:f>'2022Favor'!$A$22:$A$37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'2022Favor'!$AF$22:$AF$37</c:f>
              <c:numCache>
                <c:formatCode>0</c:formatCode>
                <c:ptCount val="16"/>
                <c:pt idx="0">
                  <c:v>-7.9161669357872793</c:v>
                </c:pt>
                <c:pt idx="1">
                  <c:v>-13.878836623105212</c:v>
                </c:pt>
                <c:pt idx="2">
                  <c:v>-10.869087883259279</c:v>
                </c:pt>
                <c:pt idx="3">
                  <c:v>-6.4146000881527359</c:v>
                </c:pt>
                <c:pt idx="4">
                  <c:v>5.3450401660389559</c:v>
                </c:pt>
                <c:pt idx="5">
                  <c:v>-11.73049312597664</c:v>
                </c:pt>
                <c:pt idx="6">
                  <c:v>-8.1938106490552478</c:v>
                </c:pt>
                <c:pt idx="7">
                  <c:v>-3.0388411469282515</c:v>
                </c:pt>
                <c:pt idx="8">
                  <c:v>1.3005890706316214</c:v>
                </c:pt>
                <c:pt idx="9">
                  <c:v>-10.658984063919419</c:v>
                </c:pt>
                <c:pt idx="10">
                  <c:v>-0.87421390856490078</c:v>
                </c:pt>
                <c:pt idx="11">
                  <c:v>-5.0565599242245671</c:v>
                </c:pt>
                <c:pt idx="12">
                  <c:v>-9.4250566687738235</c:v>
                </c:pt>
                <c:pt idx="13">
                  <c:v>-8.5634420865667629</c:v>
                </c:pt>
                <c:pt idx="14">
                  <c:v>-11.644525528768018</c:v>
                </c:pt>
                <c:pt idx="15">
                  <c:v>-14.037406291611571</c:v>
                </c:pt>
              </c:numCache>
            </c:numRef>
          </c:val>
          <c:extLst>
            <c:ext xmlns:c16="http://schemas.microsoft.com/office/drawing/2014/chart" uri="{C3380CC4-5D6E-409C-BE32-E72D297353CC}">
              <c16:uniqueId val="{00000000-82A7-451C-8BC9-5B147763A54A}"/>
            </c:ext>
          </c:extLst>
        </c:ser>
        <c:dLbls>
          <c:showLegendKey val="0"/>
          <c:showVal val="0"/>
          <c:showCatName val="0"/>
          <c:showSerName val="0"/>
          <c:showPercent val="0"/>
          <c:showBubbleSize val="0"/>
        </c:dLbls>
        <c:gapWidth val="219"/>
        <c:overlap val="-27"/>
        <c:axId val="1618066992"/>
        <c:axId val="1618066032"/>
      </c:barChart>
      <c:catAx>
        <c:axId val="161806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66032"/>
        <c:crosses val="autoZero"/>
        <c:auto val="1"/>
        <c:lblAlgn val="ctr"/>
        <c:lblOffset val="100"/>
        <c:noMultiLvlLbl val="0"/>
      </c:catAx>
      <c:valAx>
        <c:axId val="1618066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6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'2022Unfavor'!$C$21</c:f>
              <c:strCache>
                <c:ptCount val="1"/>
                <c:pt idx="0">
                  <c:v>SustainableEngagement</c:v>
                </c:pt>
              </c:strCache>
            </c:strRef>
          </c:tx>
          <c:spPr>
            <a:solidFill>
              <a:schemeClr val="accent1"/>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'2022Unfavor'!$C$22:$C$37</c:f>
              <c:numCache>
                <c:formatCode>0</c:formatCode>
                <c:ptCount val="16"/>
                <c:pt idx="0">
                  <c:v>-2.9755808695023571</c:v>
                </c:pt>
                <c:pt idx="1">
                  <c:v>-8.2999583964880888</c:v>
                </c:pt>
                <c:pt idx="2">
                  <c:v>-2.9347292023126972</c:v>
                </c:pt>
                <c:pt idx="3">
                  <c:v>-2.8755449576857615</c:v>
                </c:pt>
                <c:pt idx="4">
                  <c:v>6.1215490569459217</c:v>
                </c:pt>
                <c:pt idx="5">
                  <c:v>-9.8658873996130314</c:v>
                </c:pt>
                <c:pt idx="6">
                  <c:v>-7.6980053202858851</c:v>
                </c:pt>
                <c:pt idx="7">
                  <c:v>-2.1547558236725504</c:v>
                </c:pt>
                <c:pt idx="8">
                  <c:v>1.547371222290943</c:v>
                </c:pt>
                <c:pt idx="9">
                  <c:v>-3.5862724562243304</c:v>
                </c:pt>
                <c:pt idx="10">
                  <c:v>-0.30964111210832534</c:v>
                </c:pt>
                <c:pt idx="11">
                  <c:v>-1.1782945811396885</c:v>
                </c:pt>
                <c:pt idx="12">
                  <c:v>-6.3680229338489251</c:v>
                </c:pt>
                <c:pt idx="13">
                  <c:v>-5.4873581319306073</c:v>
                </c:pt>
                <c:pt idx="14">
                  <c:v>-5.9127014181389281</c:v>
                </c:pt>
                <c:pt idx="15">
                  <c:v>-9.3672678448942879</c:v>
                </c:pt>
              </c:numCache>
            </c:numRef>
          </c:val>
          <c:extLst>
            <c:ext xmlns:c16="http://schemas.microsoft.com/office/drawing/2014/chart" uri="{C3380CC4-5D6E-409C-BE32-E72D297353CC}">
              <c16:uniqueId val="{00000000-1EEE-4B62-8875-2AC04FF2A3C5}"/>
            </c:ext>
          </c:extLst>
        </c:ser>
        <c:ser>
          <c:idx val="1"/>
          <c:order val="1"/>
          <c:tx>
            <c:strRef>
              <c:f>'2022Unfavor'!$G$21</c:f>
              <c:strCache>
                <c:ptCount val="1"/>
                <c:pt idx="0">
                  <c:v>RetentionDriver</c:v>
                </c:pt>
              </c:strCache>
            </c:strRef>
          </c:tx>
          <c:spPr>
            <a:solidFill>
              <a:schemeClr val="accent2"/>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'2022Unfavor'!$G$22:$G$37</c:f>
              <c:numCache>
                <c:formatCode>0</c:formatCode>
                <c:ptCount val="16"/>
                <c:pt idx="0">
                  <c:v>0.22169903035733896</c:v>
                </c:pt>
                <c:pt idx="1">
                  <c:v>-0.78666042627798127</c:v>
                </c:pt>
                <c:pt idx="2">
                  <c:v>-2.5561060527452995E-2</c:v>
                </c:pt>
                <c:pt idx="3">
                  <c:v>9.6353691157501586E-2</c:v>
                </c:pt>
                <c:pt idx="4">
                  <c:v>6.4219642823467291</c:v>
                </c:pt>
                <c:pt idx="5">
                  <c:v>-1.4814128283474535</c:v>
                </c:pt>
                <c:pt idx="6">
                  <c:v>0.58991944276420227</c:v>
                </c:pt>
                <c:pt idx="7">
                  <c:v>-1.1329807725983247</c:v>
                </c:pt>
                <c:pt idx="8">
                  <c:v>5.15273351311596</c:v>
                </c:pt>
                <c:pt idx="9">
                  <c:v>-4.6386775298288239</c:v>
                </c:pt>
                <c:pt idx="10">
                  <c:v>5.8467974400565996</c:v>
                </c:pt>
                <c:pt idx="11">
                  <c:v>0.73894040966768415</c:v>
                </c:pt>
                <c:pt idx="12">
                  <c:v>-3.126336254325901</c:v>
                </c:pt>
                <c:pt idx="13">
                  <c:v>1.2124350056532744</c:v>
                </c:pt>
                <c:pt idx="14">
                  <c:v>-0.70865262549790309</c:v>
                </c:pt>
                <c:pt idx="15">
                  <c:v>-2.2318818714994251</c:v>
                </c:pt>
              </c:numCache>
            </c:numRef>
          </c:val>
          <c:extLst>
            <c:ext xmlns:c16="http://schemas.microsoft.com/office/drawing/2014/chart" uri="{C3380CC4-5D6E-409C-BE32-E72D297353CC}">
              <c16:uniqueId val="{00000017-1EEE-4B62-8875-2AC04FF2A3C5}"/>
            </c:ext>
          </c:extLst>
        </c:ser>
        <c:ser>
          <c:idx val="9"/>
          <c:order val="2"/>
          <c:tx>
            <c:strRef>
              <c:f>'2022Unfavor'!$I$21</c:f>
              <c:strCache>
                <c:ptCount val="1"/>
                <c:pt idx="0">
                  <c:v>VisionDirection</c:v>
                </c:pt>
              </c:strCache>
            </c:strRef>
          </c:tx>
          <c:spPr>
            <a:solidFill>
              <a:schemeClr val="accent4">
                <a:lumMod val="60000"/>
              </a:schemeClr>
            </a:solidFill>
            <a:ln>
              <a:noFill/>
            </a:ln>
            <a:effectLst/>
          </c:spPr>
          <c:invertIfNegative val="0"/>
          <c:val>
            <c:numRef>
              <c:f>'2022Unfavor'!$I$22:$I$37</c:f>
              <c:numCache>
                <c:formatCode>0</c:formatCode>
                <c:ptCount val="16"/>
                <c:pt idx="0">
                  <c:v>-11.950735184706371</c:v>
                </c:pt>
                <c:pt idx="1">
                  <c:v>-3.4300843384968402</c:v>
                </c:pt>
                <c:pt idx="2">
                  <c:v>-11.084071859392285</c:v>
                </c:pt>
                <c:pt idx="3">
                  <c:v>-6.0838058897099536</c:v>
                </c:pt>
                <c:pt idx="4">
                  <c:v>0.13480858187187472</c:v>
                </c:pt>
                <c:pt idx="5">
                  <c:v>-7.5457730316365694</c:v>
                </c:pt>
                <c:pt idx="6">
                  <c:v>-3.249903439774819</c:v>
                </c:pt>
                <c:pt idx="7">
                  <c:v>2.7541542148430409E-3</c:v>
                </c:pt>
                <c:pt idx="8">
                  <c:v>1.5578855049488007</c:v>
                </c:pt>
                <c:pt idx="9">
                  <c:v>-0.58971352557456669</c:v>
                </c:pt>
                <c:pt idx="10">
                  <c:v>9.3896297808907292E-2</c:v>
                </c:pt>
                <c:pt idx="11">
                  <c:v>-3.6784158649142125</c:v>
                </c:pt>
                <c:pt idx="12">
                  <c:v>-4.2904703376818549</c:v>
                </c:pt>
                <c:pt idx="13">
                  <c:v>1.925324625137331</c:v>
                </c:pt>
                <c:pt idx="14">
                  <c:v>-8.523797663368029</c:v>
                </c:pt>
                <c:pt idx="15">
                  <c:v>-5.3863820109747671</c:v>
                </c:pt>
              </c:numCache>
            </c:numRef>
          </c:val>
          <c:extLst>
            <c:ext xmlns:c16="http://schemas.microsoft.com/office/drawing/2014/chart" uri="{C3380CC4-5D6E-409C-BE32-E72D297353CC}">
              <c16:uniqueId val="{0000001F-1EEE-4B62-8875-2AC04FF2A3C5}"/>
            </c:ext>
          </c:extLst>
        </c:ser>
        <c:ser>
          <c:idx val="2"/>
          <c:order val="3"/>
          <c:tx>
            <c:strRef>
              <c:f>'2022Unfavor'!$L$21</c:f>
              <c:strCache>
                <c:ptCount val="1"/>
                <c:pt idx="0">
                  <c:v>SeniorLeadership</c:v>
                </c:pt>
              </c:strCache>
            </c:strRef>
          </c:tx>
          <c:spPr>
            <a:solidFill>
              <a:schemeClr val="accent3"/>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'2022Unfavor'!$L$22:$L$37</c:f>
              <c:numCache>
                <c:formatCode>0</c:formatCode>
                <c:ptCount val="16"/>
                <c:pt idx="0">
                  <c:v>-18.533930102011254</c:v>
                </c:pt>
                <c:pt idx="1">
                  <c:v>-10.687025241188648</c:v>
                </c:pt>
                <c:pt idx="2">
                  <c:v>-18.203136196638361</c:v>
                </c:pt>
                <c:pt idx="3">
                  <c:v>-6.7373988424184947</c:v>
                </c:pt>
                <c:pt idx="4">
                  <c:v>7.8254863436120905</c:v>
                </c:pt>
                <c:pt idx="5">
                  <c:v>-15.884644988470461</c:v>
                </c:pt>
                <c:pt idx="6">
                  <c:v>-5.3364773208641392</c:v>
                </c:pt>
                <c:pt idx="7">
                  <c:v>1.7190927372184834</c:v>
                </c:pt>
                <c:pt idx="8">
                  <c:v>0.26779403591978301</c:v>
                </c:pt>
                <c:pt idx="9">
                  <c:v>-5.3922264139779639</c:v>
                </c:pt>
                <c:pt idx="10">
                  <c:v>5.063248581374328</c:v>
                </c:pt>
                <c:pt idx="11">
                  <c:v>-1.9479593887377487</c:v>
                </c:pt>
                <c:pt idx="12">
                  <c:v>-13.871518941179454</c:v>
                </c:pt>
                <c:pt idx="13">
                  <c:v>-5.7508626804981287</c:v>
                </c:pt>
                <c:pt idx="14">
                  <c:v>-19.135671310614867</c:v>
                </c:pt>
                <c:pt idx="15">
                  <c:v>-15.794471193542906</c:v>
                </c:pt>
              </c:numCache>
            </c:numRef>
          </c:val>
          <c:extLst>
            <c:ext xmlns:c16="http://schemas.microsoft.com/office/drawing/2014/chart" uri="{C3380CC4-5D6E-409C-BE32-E72D297353CC}">
              <c16:uniqueId val="{00000018-1EEE-4B62-8875-2AC04FF2A3C5}"/>
            </c:ext>
          </c:extLst>
        </c:ser>
        <c:ser>
          <c:idx val="3"/>
          <c:order val="4"/>
          <c:tx>
            <c:strRef>
              <c:f>'2022Unfavor'!$O$21</c:f>
              <c:strCache>
                <c:ptCount val="1"/>
                <c:pt idx="0">
                  <c:v>ManagerEffectiveness</c:v>
                </c:pt>
              </c:strCache>
            </c:strRef>
          </c:tx>
          <c:spPr>
            <a:solidFill>
              <a:schemeClr val="accent4"/>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'2022Unfavor'!$O$22:$O$37</c:f>
              <c:numCache>
                <c:formatCode>0</c:formatCode>
                <c:ptCount val="16"/>
                <c:pt idx="0">
                  <c:v>0.17775286101788002</c:v>
                </c:pt>
                <c:pt idx="1">
                  <c:v>-2.5082751660190308</c:v>
                </c:pt>
                <c:pt idx="2">
                  <c:v>-0.78570527183429828</c:v>
                </c:pt>
                <c:pt idx="3">
                  <c:v>2.2063009015376789</c:v>
                </c:pt>
                <c:pt idx="4">
                  <c:v>0.44300485040780035</c:v>
                </c:pt>
                <c:pt idx="5">
                  <c:v>-5.0682521852394817</c:v>
                </c:pt>
                <c:pt idx="6">
                  <c:v>-4.3405281994569069</c:v>
                </c:pt>
                <c:pt idx="7">
                  <c:v>2.3161317235346734</c:v>
                </c:pt>
                <c:pt idx="8">
                  <c:v>1.9622356196385695</c:v>
                </c:pt>
                <c:pt idx="9">
                  <c:v>-2.1021626231850306</c:v>
                </c:pt>
                <c:pt idx="10">
                  <c:v>1.8940538014567512</c:v>
                </c:pt>
                <c:pt idx="11">
                  <c:v>1.9510064607866084E-2</c:v>
                </c:pt>
                <c:pt idx="12">
                  <c:v>9.6557404723712992E-2</c:v>
                </c:pt>
                <c:pt idx="13">
                  <c:v>-0.50418229080919197</c:v>
                </c:pt>
                <c:pt idx="14">
                  <c:v>1.2617405701336191</c:v>
                </c:pt>
                <c:pt idx="15">
                  <c:v>-1.4310764822722586</c:v>
                </c:pt>
              </c:numCache>
            </c:numRef>
          </c:val>
          <c:extLst>
            <c:ext xmlns:c16="http://schemas.microsoft.com/office/drawing/2014/chart" uri="{C3380CC4-5D6E-409C-BE32-E72D297353CC}">
              <c16:uniqueId val="{00000019-1EEE-4B62-8875-2AC04FF2A3C5}"/>
            </c:ext>
          </c:extLst>
        </c:ser>
        <c:ser>
          <c:idx val="4"/>
          <c:order val="5"/>
          <c:tx>
            <c:strRef>
              <c:f>'2022Unfavor'!$R$21</c:f>
              <c:strCache>
                <c:ptCount val="1"/>
                <c:pt idx="0">
                  <c:v>Inclusion</c:v>
                </c:pt>
              </c:strCache>
            </c:strRef>
          </c:tx>
          <c:spPr>
            <a:solidFill>
              <a:schemeClr val="accent5"/>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'2022Unfavor'!$R$22:$R$37</c:f>
              <c:numCache>
                <c:formatCode>0</c:formatCode>
                <c:ptCount val="16"/>
                <c:pt idx="0">
                  <c:v>-2.2050486025024769</c:v>
                </c:pt>
                <c:pt idx="1">
                  <c:v>-4.0995354907948576</c:v>
                </c:pt>
                <c:pt idx="2">
                  <c:v>1.0579910259391161</c:v>
                </c:pt>
                <c:pt idx="3">
                  <c:v>0.15030787038443627</c:v>
                </c:pt>
                <c:pt idx="4">
                  <c:v>1.970577829987028</c:v>
                </c:pt>
                <c:pt idx="5">
                  <c:v>-6.746680225715262</c:v>
                </c:pt>
                <c:pt idx="6">
                  <c:v>-3.5263100823153346</c:v>
                </c:pt>
                <c:pt idx="7">
                  <c:v>2.56991781039497</c:v>
                </c:pt>
                <c:pt idx="8">
                  <c:v>2.2777100181871779</c:v>
                </c:pt>
                <c:pt idx="9">
                  <c:v>-1.6179955032852158</c:v>
                </c:pt>
                <c:pt idx="10">
                  <c:v>2.5049827454599045</c:v>
                </c:pt>
                <c:pt idx="11">
                  <c:v>-0.59900231057994535</c:v>
                </c:pt>
                <c:pt idx="12">
                  <c:v>-0.75810912450219359</c:v>
                </c:pt>
                <c:pt idx="13">
                  <c:v>-2.7969168474844635</c:v>
                </c:pt>
                <c:pt idx="14">
                  <c:v>-2.1282305758722275</c:v>
                </c:pt>
                <c:pt idx="15">
                  <c:v>-1.9763321180205624</c:v>
                </c:pt>
              </c:numCache>
            </c:numRef>
          </c:val>
          <c:extLst>
            <c:ext xmlns:c16="http://schemas.microsoft.com/office/drawing/2014/chart" uri="{C3380CC4-5D6E-409C-BE32-E72D297353CC}">
              <c16:uniqueId val="{0000001A-1EEE-4B62-8875-2AC04FF2A3C5}"/>
            </c:ext>
          </c:extLst>
        </c:ser>
        <c:ser>
          <c:idx val="5"/>
          <c:order val="6"/>
          <c:tx>
            <c:strRef>
              <c:f>'2022Unfavor'!$U$21</c:f>
              <c:strCache>
                <c:ptCount val="1"/>
                <c:pt idx="0">
                  <c:v>Safety</c:v>
                </c:pt>
              </c:strCache>
            </c:strRef>
          </c:tx>
          <c:spPr>
            <a:solidFill>
              <a:schemeClr val="accent6"/>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'2022Unfavor'!$U$22:$U$37</c:f>
              <c:numCache>
                <c:formatCode>0</c:formatCode>
                <c:ptCount val="16"/>
                <c:pt idx="0">
                  <c:v>9.1550176040950841</c:v>
                </c:pt>
                <c:pt idx="1">
                  <c:v>-24.966394743623269</c:v>
                </c:pt>
                <c:pt idx="2">
                  <c:v>-3.3282756330072978</c:v>
                </c:pt>
                <c:pt idx="3">
                  <c:v>-8.8742466955058568</c:v>
                </c:pt>
                <c:pt idx="4">
                  <c:v>12.686184712848398</c:v>
                </c:pt>
                <c:pt idx="5">
                  <c:v>-21.143552622986498</c:v>
                </c:pt>
                <c:pt idx="6">
                  <c:v>-21.134360320008199</c:v>
                </c:pt>
                <c:pt idx="7">
                  <c:v>-6.1886904120267268</c:v>
                </c:pt>
                <c:pt idx="8">
                  <c:v>-0.19843067176698526</c:v>
                </c:pt>
                <c:pt idx="9">
                  <c:v>-16.505425294201281</c:v>
                </c:pt>
                <c:pt idx="10">
                  <c:v>-0.99388521722152845</c:v>
                </c:pt>
                <c:pt idx="11">
                  <c:v>-3.6782632440653131</c:v>
                </c:pt>
                <c:pt idx="12">
                  <c:v>-6.5321065378855998</c:v>
                </c:pt>
                <c:pt idx="13">
                  <c:v>-17.746545361476329</c:v>
                </c:pt>
                <c:pt idx="14">
                  <c:v>-11.176153444044214</c:v>
                </c:pt>
                <c:pt idx="15">
                  <c:v>-16.922463008856646</c:v>
                </c:pt>
              </c:numCache>
            </c:numRef>
          </c:val>
          <c:extLst>
            <c:ext xmlns:c16="http://schemas.microsoft.com/office/drawing/2014/chart" uri="{C3380CC4-5D6E-409C-BE32-E72D297353CC}">
              <c16:uniqueId val="{0000001B-1EEE-4B62-8875-2AC04FF2A3C5}"/>
            </c:ext>
          </c:extLst>
        </c:ser>
        <c:ser>
          <c:idx val="6"/>
          <c:order val="7"/>
          <c:tx>
            <c:strRef>
              <c:f>'2022Unfavor'!$X$21</c:f>
              <c:strCache>
                <c:ptCount val="1"/>
                <c:pt idx="0">
                  <c:v>TrainingDevelopment</c:v>
                </c:pt>
              </c:strCache>
            </c:strRef>
          </c:tx>
          <c:spPr>
            <a:solidFill>
              <a:schemeClr val="accent1">
                <a:lumMod val="60000"/>
              </a:schemeClr>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'2022Unfavor'!$X$22:$X$37</c:f>
              <c:numCache>
                <c:formatCode>0</c:formatCode>
                <c:ptCount val="16"/>
                <c:pt idx="0">
                  <c:v>0.13070999038450992</c:v>
                </c:pt>
                <c:pt idx="1">
                  <c:v>-10.676124616264261</c:v>
                </c:pt>
                <c:pt idx="2">
                  <c:v>-7.6913963982816256</c:v>
                </c:pt>
                <c:pt idx="3">
                  <c:v>-2.916926879895243E-2</c:v>
                </c:pt>
                <c:pt idx="4">
                  <c:v>11.934423518235969</c:v>
                </c:pt>
                <c:pt idx="5">
                  <c:v>-11.517734080263093</c:v>
                </c:pt>
                <c:pt idx="6">
                  <c:v>-2.1890786077787219</c:v>
                </c:pt>
                <c:pt idx="7">
                  <c:v>6.1651927490052003</c:v>
                </c:pt>
                <c:pt idx="8">
                  <c:v>0.38504199523635663</c:v>
                </c:pt>
                <c:pt idx="9">
                  <c:v>-7.4936347901904377</c:v>
                </c:pt>
                <c:pt idx="10">
                  <c:v>2.9833745671870204</c:v>
                </c:pt>
                <c:pt idx="11">
                  <c:v>1.8347723427699627</c:v>
                </c:pt>
                <c:pt idx="12">
                  <c:v>-1.9454942738955623</c:v>
                </c:pt>
                <c:pt idx="13">
                  <c:v>-4.20261108894789</c:v>
                </c:pt>
                <c:pt idx="14">
                  <c:v>-13.017975567826483</c:v>
                </c:pt>
                <c:pt idx="15">
                  <c:v>-10.074803984622111</c:v>
                </c:pt>
              </c:numCache>
            </c:numRef>
          </c:val>
          <c:extLst>
            <c:ext xmlns:c16="http://schemas.microsoft.com/office/drawing/2014/chart" uri="{C3380CC4-5D6E-409C-BE32-E72D297353CC}">
              <c16:uniqueId val="{0000001C-1EEE-4B62-8875-2AC04FF2A3C5}"/>
            </c:ext>
          </c:extLst>
        </c:ser>
        <c:ser>
          <c:idx val="7"/>
          <c:order val="8"/>
          <c:tx>
            <c:strRef>
              <c:f>'2022Unfavor'!$AA$21</c:f>
              <c:strCache>
                <c:ptCount val="1"/>
                <c:pt idx="0">
                  <c:v>CareerAdvancement</c:v>
                </c:pt>
              </c:strCache>
            </c:strRef>
          </c:tx>
          <c:spPr>
            <a:solidFill>
              <a:schemeClr val="accent2">
                <a:lumMod val="60000"/>
              </a:schemeClr>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'2022Unfavor'!$AA$22:$AA$37</c:f>
              <c:numCache>
                <c:formatCode>0</c:formatCode>
                <c:ptCount val="16"/>
                <c:pt idx="0">
                  <c:v>-1.9470081411933542</c:v>
                </c:pt>
                <c:pt idx="1">
                  <c:v>-3.0052365120378752</c:v>
                </c:pt>
                <c:pt idx="2">
                  <c:v>2.2029517625756903</c:v>
                </c:pt>
                <c:pt idx="3">
                  <c:v>-2.6862898356576963</c:v>
                </c:pt>
                <c:pt idx="4">
                  <c:v>8.9449016731302535</c:v>
                </c:pt>
                <c:pt idx="5">
                  <c:v>-3.050876938502018</c:v>
                </c:pt>
                <c:pt idx="6">
                  <c:v>-1.9340121266378212</c:v>
                </c:pt>
                <c:pt idx="7">
                  <c:v>4.7928037710323501</c:v>
                </c:pt>
                <c:pt idx="8">
                  <c:v>5.4064401346687134</c:v>
                </c:pt>
                <c:pt idx="9">
                  <c:v>-6.2361979021411074</c:v>
                </c:pt>
                <c:pt idx="10">
                  <c:v>4.3382583164868951</c:v>
                </c:pt>
                <c:pt idx="11">
                  <c:v>-2.6791763036874485</c:v>
                </c:pt>
                <c:pt idx="12">
                  <c:v>-4.6127906345620566</c:v>
                </c:pt>
                <c:pt idx="13">
                  <c:v>-5.519017165297619</c:v>
                </c:pt>
                <c:pt idx="14">
                  <c:v>-5.6257380831530703</c:v>
                </c:pt>
                <c:pt idx="15">
                  <c:v>-6.1365534959045362</c:v>
                </c:pt>
              </c:numCache>
            </c:numRef>
          </c:val>
          <c:extLst>
            <c:ext xmlns:c16="http://schemas.microsoft.com/office/drawing/2014/chart" uri="{C3380CC4-5D6E-409C-BE32-E72D297353CC}">
              <c16:uniqueId val="{0000001D-1EEE-4B62-8875-2AC04FF2A3C5}"/>
            </c:ext>
          </c:extLst>
        </c:ser>
        <c:ser>
          <c:idx val="8"/>
          <c:order val="9"/>
          <c:tx>
            <c:strRef>
              <c:f>'2022Unfavor'!$AD$21</c:f>
              <c:strCache>
                <c:ptCount val="1"/>
                <c:pt idx="0">
                  <c:v>FlexibilityWellbeing</c:v>
                </c:pt>
              </c:strCache>
            </c:strRef>
          </c:tx>
          <c:spPr>
            <a:solidFill>
              <a:schemeClr val="accent3">
                <a:lumMod val="60000"/>
              </a:schemeClr>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'2022Unfavor'!$AD$22:$AD$37</c:f>
              <c:numCache>
                <c:formatCode>0</c:formatCode>
                <c:ptCount val="16"/>
                <c:pt idx="0">
                  <c:v>-7.1354904498402867</c:v>
                </c:pt>
                <c:pt idx="1">
                  <c:v>-14.852814422584448</c:v>
                </c:pt>
                <c:pt idx="2">
                  <c:v>-28.393175560773194</c:v>
                </c:pt>
                <c:pt idx="3">
                  <c:v>-8.0794175960594643</c:v>
                </c:pt>
                <c:pt idx="4">
                  <c:v>-5.5771350121745051</c:v>
                </c:pt>
                <c:pt idx="5">
                  <c:v>-7.429855462455933</c:v>
                </c:pt>
                <c:pt idx="6">
                  <c:v>-11.931019820833182</c:v>
                </c:pt>
                <c:pt idx="7">
                  <c:v>-14.905306840346334</c:v>
                </c:pt>
                <c:pt idx="8">
                  <c:v>-2.3079042429437351</c:v>
                </c:pt>
                <c:pt idx="9">
                  <c:v>-22.277229396317964</c:v>
                </c:pt>
                <c:pt idx="10">
                  <c:v>-8.6715406065800984</c:v>
                </c:pt>
                <c:pt idx="11">
                  <c:v>-10.066524932598909</c:v>
                </c:pt>
                <c:pt idx="12">
                  <c:v>-17.842255387981897</c:v>
                </c:pt>
                <c:pt idx="13">
                  <c:v>-20.143725138466124</c:v>
                </c:pt>
                <c:pt idx="14">
                  <c:v>-6.1197854310625459</c:v>
                </c:pt>
                <c:pt idx="15">
                  <c:v>-18.51809532574628</c:v>
                </c:pt>
              </c:numCache>
            </c:numRef>
          </c:val>
          <c:extLst>
            <c:ext xmlns:c16="http://schemas.microsoft.com/office/drawing/2014/chart" uri="{C3380CC4-5D6E-409C-BE32-E72D297353CC}">
              <c16:uniqueId val="{0000001E-1EEE-4B62-8875-2AC04FF2A3C5}"/>
            </c:ext>
          </c:extLst>
        </c:ser>
        <c:dLbls>
          <c:showLegendKey val="0"/>
          <c:showVal val="0"/>
          <c:showCatName val="0"/>
          <c:showSerName val="0"/>
          <c:showPercent val="0"/>
          <c:showBubbleSize val="0"/>
        </c:dLbls>
        <c:gapWidth val="219"/>
        <c:overlap val="-27"/>
        <c:axId val="518381472"/>
        <c:axId val="518380512"/>
      </c:barChart>
      <c:catAx>
        <c:axId val="5183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80512"/>
        <c:crosses val="autoZero"/>
        <c:auto val="1"/>
        <c:lblAlgn val="ctr"/>
        <c:lblOffset val="100"/>
        <c:noMultiLvlLbl val="0"/>
      </c:catAx>
      <c:valAx>
        <c:axId val="518380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'2022Unfavor'!$AF$21</c:f>
              <c:strCache>
                <c:ptCount val="1"/>
                <c:pt idx="0">
                  <c:v>Average</c:v>
                </c:pt>
              </c:strCache>
            </c:strRef>
          </c:tx>
          <c:spPr>
            <a:solidFill>
              <a:schemeClr val="accent1"/>
            </a:solidFill>
            <a:ln>
              <a:noFill/>
            </a:ln>
            <a:effectLst/>
          </c:spPr>
          <c:invertIfNegative val="0"/>
          <c:cat>
            <c:strRef>
              <c:f>'2022Unfavor'!$A$22:$A$37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'2022Unfavor'!$AF$22:$AF$37</c:f>
              <c:numCache>
                <c:formatCode>0</c:formatCode>
                <c:ptCount val="16"/>
                <c:pt idx="0">
                  <c:v>-3.5062613863901291</c:v>
                </c:pt>
                <c:pt idx="1">
                  <c:v>-8.3312109353775288</c:v>
                </c:pt>
                <c:pt idx="2">
                  <c:v>-6.9185108394252408</c:v>
                </c:pt>
                <c:pt idx="3">
                  <c:v>-3.2912910622756564</c:v>
                </c:pt>
                <c:pt idx="4">
                  <c:v>5.0905765837211563</c:v>
                </c:pt>
                <c:pt idx="5">
                  <c:v>-8.9734669763229782</c:v>
                </c:pt>
                <c:pt idx="6">
                  <c:v>-6.0749775795190812</c:v>
                </c:pt>
                <c:pt idx="7">
                  <c:v>-0.68158409032434153</c:v>
                </c:pt>
                <c:pt idx="8">
                  <c:v>1.6050877129295582</c:v>
                </c:pt>
                <c:pt idx="9">
                  <c:v>-7.0439535434926714</c:v>
                </c:pt>
                <c:pt idx="10">
                  <c:v>1.2749544813920455</c:v>
                </c:pt>
                <c:pt idx="11">
                  <c:v>-2.1234413808677752</c:v>
                </c:pt>
                <c:pt idx="12">
                  <c:v>-5.9250547021139726</c:v>
                </c:pt>
                <c:pt idx="13">
                  <c:v>-5.9013459074119741</c:v>
                </c:pt>
                <c:pt idx="14">
                  <c:v>-7.1086965549444638</c:v>
                </c:pt>
                <c:pt idx="15">
                  <c:v>-8.7839327336333781</c:v>
                </c:pt>
              </c:numCache>
            </c:numRef>
          </c:val>
          <c:extLst>
            <c:ext xmlns:c16="http://schemas.microsoft.com/office/drawing/2014/chart" uri="{C3380CC4-5D6E-409C-BE32-E72D297353CC}">
              <c16:uniqueId val="{00000000-393E-4777-8154-1213425A3BE7}"/>
            </c:ext>
          </c:extLst>
        </c:ser>
        <c:dLbls>
          <c:showLegendKey val="0"/>
          <c:showVal val="0"/>
          <c:showCatName val="0"/>
          <c:showSerName val="0"/>
          <c:showPercent val="0"/>
          <c:showBubbleSize val="0"/>
        </c:dLbls>
        <c:gapWidth val="219"/>
        <c:overlap val="-27"/>
        <c:axId val="1614639088"/>
        <c:axId val="1614638128"/>
      </c:barChart>
      <c:catAx>
        <c:axId val="16146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638128"/>
        <c:crosses val="autoZero"/>
        <c:auto val="1"/>
        <c:lblAlgn val="ctr"/>
        <c:lblOffset val="100"/>
        <c:noMultiLvlLbl val="0"/>
      </c:catAx>
      <c:valAx>
        <c:axId val="161463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6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'2023favor'!$C$21</c:f>
              <c:strCache>
                <c:ptCount val="1"/>
                <c:pt idx="0">
                  <c:v>SeniorLeadership</c:v>
                </c:pt>
              </c:strCache>
            </c:strRef>
          </c:tx>
          <c:spPr>
            <a:solidFill>
              <a:schemeClr val="accent1"/>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'2023favor'!$C$22:$C$37</c:f>
              <c:numCache>
                <c:formatCode>0</c:formatCode>
                <c:ptCount val="16"/>
                <c:pt idx="0">
                  <c:v>-16.525585228296968</c:v>
                </c:pt>
                <c:pt idx="1">
                  <c:v>-17.897877984084872</c:v>
                </c:pt>
                <c:pt idx="2">
                  <c:v>-26.367319501471599</c:v>
                </c:pt>
                <c:pt idx="3">
                  <c:v>-7.892680478887371</c:v>
                </c:pt>
                <c:pt idx="4">
                  <c:v>-11.744031830238718</c:v>
                </c:pt>
                <c:pt idx="5">
                  <c:v>-14.689576384694163</c:v>
                </c:pt>
                <c:pt idx="6">
                  <c:v>-23.356935056045167</c:v>
                </c:pt>
                <c:pt idx="7">
                  <c:v>-8.2440318302387183</c:v>
                </c:pt>
                <c:pt idx="8">
                  <c:v>-17.33926992547682</c:v>
                </c:pt>
                <c:pt idx="9">
                  <c:v>-18.726790450928377</c:v>
                </c:pt>
                <c:pt idx="10">
                  <c:v>-11.56961322558756</c:v>
                </c:pt>
                <c:pt idx="11">
                  <c:v>-16.690840340877017</c:v>
                </c:pt>
                <c:pt idx="12">
                  <c:v>-15.748096870889128</c:v>
                </c:pt>
                <c:pt idx="13">
                  <c:v>-11.99128457749147</c:v>
                </c:pt>
                <c:pt idx="14">
                  <c:v>-7.9453305315374223</c:v>
                </c:pt>
                <c:pt idx="15">
                  <c:v>-3.8548102733524914</c:v>
                </c:pt>
              </c:numCache>
            </c:numRef>
          </c:val>
          <c:extLst>
            <c:ext xmlns:c16="http://schemas.microsoft.com/office/drawing/2014/chart" uri="{C3380CC4-5D6E-409C-BE32-E72D297353CC}">
              <c16:uniqueId val="{00000000-A801-4C6B-A9B1-B8D8B52D04AD}"/>
            </c:ext>
          </c:extLst>
        </c:ser>
        <c:ser>
          <c:idx val="1"/>
          <c:order val="1"/>
          <c:tx>
            <c:strRef>
              <c:f>'2023favor'!$F$21</c:f>
              <c:strCache>
                <c:ptCount val="1"/>
                <c:pt idx="0">
                  <c:v>CareerAdvancement</c:v>
                </c:pt>
              </c:strCache>
            </c:strRef>
          </c:tx>
          <c:spPr>
            <a:solidFill>
              <a:schemeClr val="accent2"/>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'2023favor'!$F$22:$F$37</c:f>
              <c:numCache>
                <c:formatCode>0</c:formatCode>
                <c:ptCount val="16"/>
                <c:pt idx="0">
                  <c:v>-3.150918939335412</c:v>
                </c:pt>
                <c:pt idx="1">
                  <c:v>-17.30327144120249</c:v>
                </c:pt>
                <c:pt idx="2">
                  <c:v>1.7167496336131052</c:v>
                </c:pt>
                <c:pt idx="3">
                  <c:v>2.8913987534677119</c:v>
                </c:pt>
                <c:pt idx="4">
                  <c:v>-4.9955791335101765</c:v>
                </c:pt>
                <c:pt idx="5">
                  <c:v>-2.7183514107378954</c:v>
                </c:pt>
                <c:pt idx="6">
                  <c:v>-8.8665468754456498</c:v>
                </c:pt>
                <c:pt idx="7">
                  <c:v>-2.3289124668435051</c:v>
                </c:pt>
                <c:pt idx="8">
                  <c:v>2.1472780093469623</c:v>
                </c:pt>
                <c:pt idx="9">
                  <c:v>-13.788682581786041</c:v>
                </c:pt>
                <c:pt idx="10">
                  <c:v>1.1672115641642336</c:v>
                </c:pt>
                <c:pt idx="11">
                  <c:v>-7.9743025377654959</c:v>
                </c:pt>
                <c:pt idx="12">
                  <c:v>-5.0768799465183037</c:v>
                </c:pt>
                <c:pt idx="13">
                  <c:v>-0.27030440823544666</c:v>
                </c:pt>
                <c:pt idx="14">
                  <c:v>-0.96960510753615381</c:v>
                </c:pt>
                <c:pt idx="15">
                  <c:v>1.6511274533161782</c:v>
                </c:pt>
              </c:numCache>
            </c:numRef>
          </c:val>
          <c:extLst>
            <c:ext xmlns:c16="http://schemas.microsoft.com/office/drawing/2014/chart" uri="{C3380CC4-5D6E-409C-BE32-E72D297353CC}">
              <c16:uniqueId val="{00000001-A801-4C6B-A9B1-B8D8B52D04AD}"/>
            </c:ext>
          </c:extLst>
        </c:ser>
        <c:ser>
          <c:idx val="2"/>
          <c:order val="2"/>
          <c:tx>
            <c:strRef>
              <c:f>'2023favor'!$H$21</c:f>
              <c:strCache>
                <c:ptCount val="1"/>
                <c:pt idx="0">
                  <c:v>Inclusion</c:v>
                </c:pt>
              </c:strCache>
            </c:strRef>
          </c:tx>
          <c:spPr>
            <a:solidFill>
              <a:schemeClr val="accent3"/>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'2023favor'!$H$22:$H$37</c:f>
              <c:numCache>
                <c:formatCode>0</c:formatCode>
                <c:ptCount val="16"/>
                <c:pt idx="0">
                  <c:v>-4.5563681937970415</c:v>
                </c:pt>
                <c:pt idx="1">
                  <c:v>-15.413351016799282</c:v>
                </c:pt>
                <c:pt idx="2">
                  <c:v>-4.2305269915095067</c:v>
                </c:pt>
                <c:pt idx="3">
                  <c:v>-5.4270535305017944</c:v>
                </c:pt>
                <c:pt idx="4">
                  <c:v>-4.5159151193633846</c:v>
                </c:pt>
                <c:pt idx="5">
                  <c:v>-8.9301065385052993</c:v>
                </c:pt>
                <c:pt idx="6">
                  <c:v>-18.763226947320376</c:v>
                </c:pt>
                <c:pt idx="7">
                  <c:v>-1.682581786030056</c:v>
                </c:pt>
                <c:pt idx="8">
                  <c:v>-7.4921055955538662</c:v>
                </c:pt>
                <c:pt idx="9">
                  <c:v>-10.837754199823166</c:v>
                </c:pt>
                <c:pt idx="10">
                  <c:v>-0.83374457672772451</c:v>
                </c:pt>
                <c:pt idx="11">
                  <c:v>-14.001730722200264</c:v>
                </c:pt>
                <c:pt idx="12">
                  <c:v>-0.75575251773737762</c:v>
                </c:pt>
                <c:pt idx="13">
                  <c:v>-6.2100543135025816</c:v>
                </c:pt>
                <c:pt idx="14">
                  <c:v>-4.4618025652508493</c:v>
                </c:pt>
                <c:pt idx="15">
                  <c:v>-1.3472524447126943</c:v>
                </c:pt>
              </c:numCache>
            </c:numRef>
          </c:val>
          <c:extLst>
            <c:ext xmlns:c16="http://schemas.microsoft.com/office/drawing/2014/chart" uri="{C3380CC4-5D6E-409C-BE32-E72D297353CC}">
              <c16:uniqueId val="{00000002-A801-4C6B-A9B1-B8D8B52D04AD}"/>
            </c:ext>
          </c:extLst>
        </c:ser>
        <c:ser>
          <c:idx val="3"/>
          <c:order val="3"/>
          <c:tx>
            <c:strRef>
              <c:f>'2023favor'!$K$21</c:f>
              <c:strCache>
                <c:ptCount val="1"/>
                <c:pt idx="0">
                  <c:v>ManagerEffectiveness</c:v>
                </c:pt>
              </c:strCache>
            </c:strRef>
          </c:tx>
          <c:spPr>
            <a:solidFill>
              <a:schemeClr val="accent4"/>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'2023favor'!$K$22:$K$37</c:f>
              <c:numCache>
                <c:formatCode>0</c:formatCode>
                <c:ptCount val="16"/>
                <c:pt idx="0">
                  <c:v>-2.681663275904981</c:v>
                </c:pt>
                <c:pt idx="1">
                  <c:v>-7.8160919540229798</c:v>
                </c:pt>
                <c:pt idx="2">
                  <c:v>-1.7307389508617632</c:v>
                </c:pt>
                <c:pt idx="3">
                  <c:v>-0.17575931369034947</c:v>
                </c:pt>
                <c:pt idx="4">
                  <c:v>-1.6622458001768337</c:v>
                </c:pt>
                <c:pt idx="5">
                  <c:v>-4.9790774833451508</c:v>
                </c:pt>
                <c:pt idx="6">
                  <c:v>-18.920310316305859</c:v>
                </c:pt>
                <c:pt idx="7">
                  <c:v>1.6710875331564949</c:v>
                </c:pt>
                <c:pt idx="8">
                  <c:v>-1.9003410382720745</c:v>
                </c:pt>
                <c:pt idx="9">
                  <c:v>-6.0587975243147696</c:v>
                </c:pt>
                <c:pt idx="10">
                  <c:v>-3.4338823432648269E-2</c:v>
                </c:pt>
                <c:pt idx="11">
                  <c:v>-15.917564949113014</c:v>
                </c:pt>
                <c:pt idx="12">
                  <c:v>1.9556403786849614</c:v>
                </c:pt>
                <c:pt idx="13">
                  <c:v>-14.134773272704308</c:v>
                </c:pt>
                <c:pt idx="14">
                  <c:v>1.6494425115114808</c:v>
                </c:pt>
                <c:pt idx="15">
                  <c:v>0.76290390042197487</c:v>
                </c:pt>
              </c:numCache>
            </c:numRef>
          </c:val>
          <c:extLst>
            <c:ext xmlns:c16="http://schemas.microsoft.com/office/drawing/2014/chart" uri="{C3380CC4-5D6E-409C-BE32-E72D297353CC}">
              <c16:uniqueId val="{00000003-A801-4C6B-A9B1-B8D8B52D04AD}"/>
            </c:ext>
          </c:extLst>
        </c:ser>
        <c:ser>
          <c:idx val="4"/>
          <c:order val="4"/>
          <c:tx>
            <c:strRef>
              <c:f>'2023favor'!$N$21</c:f>
              <c:strCache>
                <c:ptCount val="1"/>
                <c:pt idx="0">
                  <c:v>RetentionDriver</c:v>
                </c:pt>
              </c:strCache>
            </c:strRef>
          </c:tx>
          <c:spPr>
            <a:solidFill>
              <a:schemeClr val="accent5"/>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'2023favor'!$N$22:$N$37</c:f>
              <c:numCache>
                <c:formatCode>0</c:formatCode>
                <c:ptCount val="16"/>
                <c:pt idx="0">
                  <c:v>-1.1335445048200228</c:v>
                </c:pt>
                <c:pt idx="1">
                  <c:v>-15.229885057471257</c:v>
                </c:pt>
                <c:pt idx="2">
                  <c:v>-12.35844143260298</c:v>
                </c:pt>
                <c:pt idx="3">
                  <c:v>5.0829102553240517</c:v>
                </c:pt>
                <c:pt idx="4">
                  <c:v>-2.1529619805481843</c:v>
                </c:pt>
                <c:pt idx="5">
                  <c:v>-4.776724356785806</c:v>
                </c:pt>
                <c:pt idx="6">
                  <c:v>-14.733607141838512</c:v>
                </c:pt>
                <c:pt idx="7">
                  <c:v>-5.8196286472148557</c:v>
                </c:pt>
                <c:pt idx="8">
                  <c:v>2.3708475432613341</c:v>
                </c:pt>
                <c:pt idx="9">
                  <c:v>-7.670203359858526</c:v>
                </c:pt>
                <c:pt idx="10">
                  <c:v>4.3586659264285714</c:v>
                </c:pt>
                <c:pt idx="11">
                  <c:v>-4.3870045337396775</c:v>
                </c:pt>
                <c:pt idx="12">
                  <c:v>-10.242392874857131</c:v>
                </c:pt>
                <c:pt idx="13">
                  <c:v>-8.9112037387899363</c:v>
                </c:pt>
                <c:pt idx="14">
                  <c:v>0.37950555191935109</c:v>
                </c:pt>
                <c:pt idx="15">
                  <c:v>-1.2846985074942978</c:v>
                </c:pt>
              </c:numCache>
            </c:numRef>
          </c:val>
          <c:extLst>
            <c:ext xmlns:c16="http://schemas.microsoft.com/office/drawing/2014/chart" uri="{C3380CC4-5D6E-409C-BE32-E72D297353CC}">
              <c16:uniqueId val="{00000004-A801-4C6B-A9B1-B8D8B52D04AD}"/>
            </c:ext>
          </c:extLst>
        </c:ser>
        <c:ser>
          <c:idx val="5"/>
          <c:order val="5"/>
          <c:tx>
            <c:strRef>
              <c:f>'2023favor'!$P$21</c:f>
              <c:strCache>
                <c:ptCount val="1"/>
                <c:pt idx="0">
                  <c:v>Safety</c:v>
                </c:pt>
              </c:strCache>
            </c:strRef>
          </c:tx>
          <c:spPr>
            <a:solidFill>
              <a:schemeClr val="accent6"/>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'2023favor'!$P$22:$P$37</c:f>
              <c:numCache>
                <c:formatCode>0</c:formatCode>
                <c:ptCount val="16"/>
                <c:pt idx="0">
                  <c:v>5.9747796004910185</c:v>
                </c:pt>
                <c:pt idx="1">
                  <c:v>-8.3642793987621644</c:v>
                </c:pt>
                <c:pt idx="2">
                  <c:v>-1.7257124862226476</c:v>
                </c:pt>
                <c:pt idx="3">
                  <c:v>1.444830410347663</c:v>
                </c:pt>
                <c:pt idx="4">
                  <c:v>4.7126436781609158</c:v>
                </c:pt>
                <c:pt idx="5">
                  <c:v>-4.0992375099578879</c:v>
                </c:pt>
                <c:pt idx="6">
                  <c:v>-21.577678902484244</c:v>
                </c:pt>
                <c:pt idx="7">
                  <c:v>-0.62068965517241281</c:v>
                </c:pt>
                <c:pt idx="8">
                  <c:v>-9.0968801313628944</c:v>
                </c:pt>
                <c:pt idx="9">
                  <c:v>5.7471264367805475E-2</c:v>
                </c:pt>
                <c:pt idx="10">
                  <c:v>-11.450147019513508</c:v>
                </c:pt>
                <c:pt idx="11">
                  <c:v>-8.6916116409880146</c:v>
                </c:pt>
                <c:pt idx="12">
                  <c:v>-8.0515839641155083</c:v>
                </c:pt>
                <c:pt idx="13">
                  <c:v>-5.0675761020588652</c:v>
                </c:pt>
                <c:pt idx="14">
                  <c:v>-4.7678758023585601</c:v>
                </c:pt>
                <c:pt idx="15">
                  <c:v>5.7306077500172137</c:v>
                </c:pt>
              </c:numCache>
            </c:numRef>
          </c:val>
          <c:extLst>
            <c:ext xmlns:c16="http://schemas.microsoft.com/office/drawing/2014/chart" uri="{C3380CC4-5D6E-409C-BE32-E72D297353CC}">
              <c16:uniqueId val="{00000005-A801-4C6B-A9B1-B8D8B52D04AD}"/>
            </c:ext>
          </c:extLst>
        </c:ser>
        <c:ser>
          <c:idx val="6"/>
          <c:order val="6"/>
          <c:tx>
            <c:strRef>
              <c:f>'2023favor'!$R$21</c:f>
              <c:strCache>
                <c:ptCount val="1"/>
                <c:pt idx="0">
                  <c:v>SustainableEngagement</c:v>
                </c:pt>
              </c:strCache>
            </c:strRef>
          </c:tx>
          <c:spPr>
            <a:solidFill>
              <a:schemeClr val="accent1">
                <a:lumMod val="60000"/>
              </a:schemeClr>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'2023favor'!$R$22:$R$37</c:f>
              <c:numCache>
                <c:formatCode>0</c:formatCode>
                <c:ptCount val="16"/>
                <c:pt idx="0">
                  <c:v>-4.8048094449165717</c:v>
                </c:pt>
                <c:pt idx="1">
                  <c:v>-18.975832596522253</c:v>
                </c:pt>
                <c:pt idx="2">
                  <c:v>-21.513591641130617</c:v>
                </c:pt>
                <c:pt idx="3">
                  <c:v>-3.7345423552320085</c:v>
                </c:pt>
                <c:pt idx="4">
                  <c:v>-8.5912172119068799</c:v>
                </c:pt>
                <c:pt idx="5">
                  <c:v>-8.954253515537232</c:v>
                </c:pt>
                <c:pt idx="6">
                  <c:v>-15.419174201154178</c:v>
                </c:pt>
                <c:pt idx="7">
                  <c:v>-9.9245505452401943</c:v>
                </c:pt>
                <c:pt idx="8">
                  <c:v>-5.5753441960338392</c:v>
                </c:pt>
                <c:pt idx="9">
                  <c:v>-14.510757441791924</c:v>
                </c:pt>
                <c:pt idx="10">
                  <c:v>-7.2733877545425258</c:v>
                </c:pt>
                <c:pt idx="11">
                  <c:v>-13.342990261552259</c:v>
                </c:pt>
                <c:pt idx="12">
                  <c:v>-8.1305126048607974</c:v>
                </c:pt>
                <c:pt idx="13">
                  <c:v>-8.9941476148372601</c:v>
                </c:pt>
                <c:pt idx="14">
                  <c:v>-4.5652431859328431</c:v>
                </c:pt>
                <c:pt idx="15">
                  <c:v>-2.742913818693296</c:v>
                </c:pt>
              </c:numCache>
            </c:numRef>
          </c:val>
          <c:extLst>
            <c:ext xmlns:c16="http://schemas.microsoft.com/office/drawing/2014/chart" uri="{C3380CC4-5D6E-409C-BE32-E72D297353CC}">
              <c16:uniqueId val="{00000006-A801-4C6B-A9B1-B8D8B52D04AD}"/>
            </c:ext>
          </c:extLst>
        </c:ser>
        <c:ser>
          <c:idx val="7"/>
          <c:order val="7"/>
          <c:tx>
            <c:strRef>
              <c:f>'2023favor'!$V$21</c:f>
              <c:strCache>
                <c:ptCount val="1"/>
                <c:pt idx="0">
                  <c:v>VisionDirection</c:v>
                </c:pt>
              </c:strCache>
            </c:strRef>
          </c:tx>
          <c:spPr>
            <a:solidFill>
              <a:schemeClr val="accent2">
                <a:lumMod val="60000"/>
              </a:schemeClr>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'2023favor'!$V$22:$V$37</c:f>
              <c:numCache>
                <c:formatCode>0</c:formatCode>
                <c:ptCount val="16"/>
                <c:pt idx="0">
                  <c:v>-6.3066450344656033</c:v>
                </c:pt>
                <c:pt idx="1">
                  <c:v>-4.2528735632184009</c:v>
                </c:pt>
                <c:pt idx="2">
                  <c:v>0.43627290674999131</c:v>
                </c:pt>
                <c:pt idx="3">
                  <c:v>-1.0682203785652007</c:v>
                </c:pt>
                <c:pt idx="4">
                  <c:v>-2.7144120247568537</c:v>
                </c:pt>
                <c:pt idx="5">
                  <c:v>-1.6253031138657548</c:v>
                </c:pt>
                <c:pt idx="6">
                  <c:v>-6.4240894441117007</c:v>
                </c:pt>
                <c:pt idx="7">
                  <c:v>-4.7144120247568537</c:v>
                </c:pt>
                <c:pt idx="8">
                  <c:v>0.61892130857647487</c:v>
                </c:pt>
                <c:pt idx="9">
                  <c:v>-7.369584438549964</c:v>
                </c:pt>
                <c:pt idx="10">
                  <c:v>-3.7609236526638341</c:v>
                </c:pt>
                <c:pt idx="11">
                  <c:v>-7.608029046033451</c:v>
                </c:pt>
                <c:pt idx="12">
                  <c:v>4.0335554549179449</c:v>
                </c:pt>
                <c:pt idx="13">
                  <c:v>0.69218138183654787</c:v>
                </c:pt>
                <c:pt idx="14">
                  <c:v>-0.50661981696464409</c:v>
                </c:pt>
                <c:pt idx="15">
                  <c:v>0.6987616279377562</c:v>
                </c:pt>
              </c:numCache>
            </c:numRef>
          </c:val>
          <c:extLst>
            <c:ext xmlns:c16="http://schemas.microsoft.com/office/drawing/2014/chart" uri="{C3380CC4-5D6E-409C-BE32-E72D297353CC}">
              <c16:uniqueId val="{00000007-A801-4C6B-A9B1-B8D8B52D04AD}"/>
            </c:ext>
          </c:extLst>
        </c:ser>
        <c:dLbls>
          <c:showLegendKey val="0"/>
          <c:showVal val="0"/>
          <c:showCatName val="0"/>
          <c:showSerName val="0"/>
          <c:showPercent val="0"/>
          <c:showBubbleSize val="0"/>
        </c:dLbls>
        <c:gapWidth val="219"/>
        <c:overlap val="-27"/>
        <c:axId val="1611463632"/>
        <c:axId val="1611452592"/>
      </c:barChart>
      <c:catAx>
        <c:axId val="161146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452592"/>
        <c:crosses val="autoZero"/>
        <c:auto val="1"/>
        <c:lblAlgn val="ctr"/>
        <c:lblOffset val="100"/>
        <c:noMultiLvlLbl val="0"/>
      </c:catAx>
      <c:valAx>
        <c:axId val="1611452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46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'2023favor'!$X$21</c:f>
              <c:strCache>
                <c:ptCount val="1"/>
                <c:pt idx="0">
                  <c:v>Average</c:v>
                </c:pt>
              </c:strCache>
            </c:strRef>
          </c:tx>
          <c:spPr>
            <a:solidFill>
              <a:schemeClr val="accent1"/>
            </a:solidFill>
            <a:ln>
              <a:noFill/>
            </a:ln>
            <a:effectLst/>
          </c:spPr>
          <c:invertIfNegative val="0"/>
          <c:cat>
            <c:strRef>
              <c:f>'2023favor'!$A$22:$A$37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'2023favor'!$X$22:$X$37</c:f>
              <c:numCache>
                <c:formatCode>0</c:formatCode>
                <c:ptCount val="16"/>
                <c:pt idx="0">
                  <c:v>-4.1480943776306978</c:v>
                </c:pt>
                <c:pt idx="1">
                  <c:v>-13.156682876510462</c:v>
                </c:pt>
                <c:pt idx="2">
                  <c:v>-8.221663557929503</c:v>
                </c:pt>
                <c:pt idx="3">
                  <c:v>-1.1098895797171622</c:v>
                </c:pt>
                <c:pt idx="4">
                  <c:v>-3.9579649277925144</c:v>
                </c:pt>
                <c:pt idx="5">
                  <c:v>-6.3465787891786487</c:v>
                </c:pt>
                <c:pt idx="6">
                  <c:v>-16.007696110588213</c:v>
                </c:pt>
                <c:pt idx="7">
                  <c:v>-3.9579649277925126</c:v>
                </c:pt>
                <c:pt idx="8">
                  <c:v>-4.5333617531893404</c:v>
                </c:pt>
                <c:pt idx="9">
                  <c:v>-9.8631373415856203</c:v>
                </c:pt>
                <c:pt idx="10">
                  <c:v>-3.6745346952343745</c:v>
                </c:pt>
                <c:pt idx="11">
                  <c:v>-11.07675925403365</c:v>
                </c:pt>
                <c:pt idx="12">
                  <c:v>-5.2520028681719175</c:v>
                </c:pt>
                <c:pt idx="13">
                  <c:v>-6.860895330722915</c:v>
                </c:pt>
                <c:pt idx="14">
                  <c:v>-2.6484411182687051</c:v>
                </c:pt>
                <c:pt idx="15">
                  <c:v>-4.8284289069957076E-2</c:v>
                </c:pt>
              </c:numCache>
            </c:numRef>
          </c:val>
          <c:extLst>
            <c:ext xmlns:c16="http://schemas.microsoft.com/office/drawing/2014/chart" uri="{C3380CC4-5D6E-409C-BE32-E72D297353CC}">
              <c16:uniqueId val="{00000000-4146-4EE0-986C-2CD48B791CFB}"/>
            </c:ext>
          </c:extLst>
        </c:ser>
        <c:dLbls>
          <c:showLegendKey val="0"/>
          <c:showVal val="0"/>
          <c:showCatName val="0"/>
          <c:showSerName val="0"/>
          <c:showPercent val="0"/>
          <c:showBubbleSize val="0"/>
        </c:dLbls>
        <c:gapWidth val="219"/>
        <c:overlap val="-27"/>
        <c:axId val="1547617376"/>
        <c:axId val="1547619776"/>
      </c:barChart>
      <c:catAx>
        <c:axId val="154761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19776"/>
        <c:crosses val="autoZero"/>
        <c:auto val="1"/>
        <c:lblAlgn val="ctr"/>
        <c:lblOffset val="100"/>
        <c:noMultiLvlLbl val="0"/>
      </c:catAx>
      <c:valAx>
        <c:axId val="1547619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1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'2023unfavor'!$C$21</c:f>
              <c:strCache>
                <c:ptCount val="1"/>
                <c:pt idx="0">
                  <c:v>SeniorLeadership</c:v>
                </c:pt>
              </c:strCache>
            </c:strRef>
          </c:tx>
          <c:spPr>
            <a:solidFill>
              <a:schemeClr val="accent1"/>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'2023unfavor'!$C$22:$C$37</c:f>
              <c:numCache>
                <c:formatCode>0</c:formatCode>
                <c:ptCount val="16"/>
                <c:pt idx="0">
                  <c:v>-9.4168748336809944</c:v>
                </c:pt>
                <c:pt idx="1">
                  <c:v>-21.198054818744467</c:v>
                </c:pt>
                <c:pt idx="2">
                  <c:v>-14.111648074803478</c:v>
                </c:pt>
                <c:pt idx="3">
                  <c:v>-2.9642615849512399</c:v>
                </c:pt>
                <c:pt idx="4">
                  <c:v>-7.9929266136162678</c:v>
                </c:pt>
                <c:pt idx="5">
                  <c:v>-11.392266547609671</c:v>
                </c:pt>
                <c:pt idx="6">
                  <c:v>-15.304754570605512</c:v>
                </c:pt>
                <c:pt idx="7">
                  <c:v>-2.3262599469496035</c:v>
                </c:pt>
                <c:pt idx="8">
                  <c:v>-7.9929266136162678</c:v>
                </c:pt>
                <c:pt idx="9">
                  <c:v>-9.2285587975243164</c:v>
                </c:pt>
                <c:pt idx="10">
                  <c:v>-12.275872350050376</c:v>
                </c:pt>
                <c:pt idx="11">
                  <c:v>-18.170231578155274</c:v>
                </c:pt>
                <c:pt idx="12">
                  <c:v>-12.301869703047165</c:v>
                </c:pt>
                <c:pt idx="13">
                  <c:v>-4.4398130605027166</c:v>
                </c:pt>
                <c:pt idx="14">
                  <c:v>-5.4388140595037147</c:v>
                </c:pt>
                <c:pt idx="15">
                  <c:v>4.8613648035494013</c:v>
                </c:pt>
              </c:numCache>
            </c:numRef>
          </c:val>
          <c:extLst>
            <c:ext xmlns:c16="http://schemas.microsoft.com/office/drawing/2014/chart" uri="{C3380CC4-5D6E-409C-BE32-E72D297353CC}">
              <c16:uniqueId val="{00000000-A366-4423-B15C-9BE1A2968865}"/>
            </c:ext>
          </c:extLst>
        </c:ser>
        <c:ser>
          <c:idx val="1"/>
          <c:order val="1"/>
          <c:tx>
            <c:strRef>
              <c:f>'2023unfavor'!$F$21</c:f>
              <c:strCache>
                <c:ptCount val="1"/>
                <c:pt idx="0">
                  <c:v>CareerAdvancement</c:v>
                </c:pt>
              </c:strCache>
            </c:strRef>
          </c:tx>
          <c:spPr>
            <a:solidFill>
              <a:schemeClr val="accent2"/>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'2023unfavor'!$F$22:$F$37</c:f>
              <c:numCache>
                <c:formatCode>0</c:formatCode>
                <c:ptCount val="16"/>
                <c:pt idx="0">
                  <c:v>5.1028817182148298</c:v>
                </c:pt>
                <c:pt idx="1">
                  <c:v>-16.909814323607428</c:v>
                </c:pt>
                <c:pt idx="2">
                  <c:v>4.823589259111225</c:v>
                </c:pt>
                <c:pt idx="3">
                  <c:v>3.4974810836879797</c:v>
                </c:pt>
                <c:pt idx="4">
                  <c:v>0.78249336870026376</c:v>
                </c:pt>
                <c:pt idx="5">
                  <c:v>-5.9090789715575909E-2</c:v>
                </c:pt>
                <c:pt idx="6">
                  <c:v>-5.9917001796868306</c:v>
                </c:pt>
                <c:pt idx="7">
                  <c:v>-0.88417329796640232</c:v>
                </c:pt>
                <c:pt idx="8">
                  <c:v>2.4491600353669316</c:v>
                </c:pt>
                <c:pt idx="9">
                  <c:v>-4.9071618037135281</c:v>
                </c:pt>
                <c:pt idx="10">
                  <c:v>-0.49657639874159543</c:v>
                </c:pt>
                <c:pt idx="11">
                  <c:v>-6.5579321632146268</c:v>
                </c:pt>
                <c:pt idx="12">
                  <c:v>-0.47766923292574859</c:v>
                </c:pt>
                <c:pt idx="13">
                  <c:v>2.5956801818870776</c:v>
                </c:pt>
                <c:pt idx="14">
                  <c:v>9.288986875193773</c:v>
                </c:pt>
                <c:pt idx="15">
                  <c:v>3.8064454645086485</c:v>
                </c:pt>
              </c:numCache>
            </c:numRef>
          </c:val>
          <c:extLst>
            <c:ext xmlns:c16="http://schemas.microsoft.com/office/drawing/2014/chart" uri="{C3380CC4-5D6E-409C-BE32-E72D297353CC}">
              <c16:uniqueId val="{00000001-A366-4423-B15C-9BE1A2968865}"/>
            </c:ext>
          </c:extLst>
        </c:ser>
        <c:ser>
          <c:idx val="2"/>
          <c:order val="2"/>
          <c:tx>
            <c:strRef>
              <c:f>'2023unfavor'!$H$21</c:f>
              <c:strCache>
                <c:ptCount val="1"/>
                <c:pt idx="0">
                  <c:v>Inclusion</c:v>
                </c:pt>
              </c:strCache>
            </c:strRef>
          </c:tx>
          <c:spPr>
            <a:solidFill>
              <a:schemeClr val="accent3"/>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'2023unfavor'!$H$22:$H$37</c:f>
              <c:numCache>
                <c:formatCode>0</c:formatCode>
                <c:ptCount val="16"/>
                <c:pt idx="0">
                  <c:v>-2.6902474826813627</c:v>
                </c:pt>
                <c:pt idx="1">
                  <c:v>-8.8328912466843477</c:v>
                </c:pt>
                <c:pt idx="2">
                  <c:v>0.94055448566549327</c:v>
                </c:pt>
                <c:pt idx="3">
                  <c:v>0.24384283004972929</c:v>
                </c:pt>
                <c:pt idx="4">
                  <c:v>1.808134394341292</c:v>
                </c:pt>
                <c:pt idx="5">
                  <c:v>-1.426189038001942</c:v>
                </c:pt>
                <c:pt idx="6">
                  <c:v>-12.089715068024297</c:v>
                </c:pt>
                <c:pt idx="7">
                  <c:v>-1.1918656056587089</c:v>
                </c:pt>
                <c:pt idx="8">
                  <c:v>-1.0490084628015648</c:v>
                </c:pt>
                <c:pt idx="9">
                  <c:v>-1.8700265251989379</c:v>
                </c:pt>
                <c:pt idx="10">
                  <c:v>0.33526617728702846</c:v>
                </c:pt>
                <c:pt idx="11">
                  <c:v>-13.333709577289916</c:v>
                </c:pt>
                <c:pt idx="12">
                  <c:v>-1.2812964999676506</c:v>
                </c:pt>
                <c:pt idx="13">
                  <c:v>-1.9647593785524808</c:v>
                </c:pt>
                <c:pt idx="14">
                  <c:v>2.6306452168521144</c:v>
                </c:pt>
                <c:pt idx="15">
                  <c:v>0.39096872567861851</c:v>
                </c:pt>
              </c:numCache>
            </c:numRef>
          </c:val>
          <c:extLst>
            <c:ext xmlns:c16="http://schemas.microsoft.com/office/drawing/2014/chart" uri="{C3380CC4-5D6E-409C-BE32-E72D297353CC}">
              <c16:uniqueId val="{00000002-A366-4423-B15C-9BE1A2968865}"/>
            </c:ext>
          </c:extLst>
        </c:ser>
        <c:ser>
          <c:idx val="3"/>
          <c:order val="3"/>
          <c:tx>
            <c:strRef>
              <c:f>'2023unfavor'!$K$21</c:f>
              <c:strCache>
                <c:ptCount val="1"/>
                <c:pt idx="0">
                  <c:v>ManagerEffectiveness</c:v>
                </c:pt>
              </c:strCache>
            </c:strRef>
          </c:tx>
          <c:spPr>
            <a:solidFill>
              <a:schemeClr val="accent4"/>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'2023unfavor'!$K$22:$K$37</c:f>
              <c:numCache>
                <c:formatCode>0</c:formatCode>
                <c:ptCount val="16"/>
                <c:pt idx="0">
                  <c:v>0.99430867090726593</c:v>
                </c:pt>
                <c:pt idx="1">
                  <c:v>-3.2625994694960205</c:v>
                </c:pt>
                <c:pt idx="2">
                  <c:v>-0.62824752007557727</c:v>
                </c:pt>
                <c:pt idx="3">
                  <c:v>1.5191053122087608</c:v>
                </c:pt>
                <c:pt idx="4">
                  <c:v>-1.7241379310344822</c:v>
                </c:pt>
                <c:pt idx="5">
                  <c:v>-1.1300785250938876</c:v>
                </c:pt>
                <c:pt idx="6">
                  <c:v>-14.304783092324802</c:v>
                </c:pt>
                <c:pt idx="7">
                  <c:v>0.60919540229885172</c:v>
                </c:pt>
                <c:pt idx="8">
                  <c:v>3.9901477832512322</c:v>
                </c:pt>
                <c:pt idx="9">
                  <c:v>-2.4999999999999982</c:v>
                </c:pt>
                <c:pt idx="10">
                  <c:v>2.1712109061748208</c:v>
                </c:pt>
                <c:pt idx="11">
                  <c:v>-11.936903888481291</c:v>
                </c:pt>
                <c:pt idx="12">
                  <c:v>2.1783010933557616</c:v>
                </c:pt>
                <c:pt idx="13">
                  <c:v>-6.559302766199318</c:v>
                </c:pt>
                <c:pt idx="14">
                  <c:v>3.081056874160323</c:v>
                </c:pt>
                <c:pt idx="15">
                  <c:v>1.6890357216601277</c:v>
                </c:pt>
              </c:numCache>
            </c:numRef>
          </c:val>
          <c:extLst>
            <c:ext xmlns:c16="http://schemas.microsoft.com/office/drawing/2014/chart" uri="{C3380CC4-5D6E-409C-BE32-E72D297353CC}">
              <c16:uniqueId val="{00000003-A366-4423-B15C-9BE1A2968865}"/>
            </c:ext>
          </c:extLst>
        </c:ser>
        <c:ser>
          <c:idx val="4"/>
          <c:order val="4"/>
          <c:tx>
            <c:strRef>
              <c:f>'2023unfavor'!$N$21</c:f>
              <c:strCache>
                <c:ptCount val="1"/>
                <c:pt idx="0">
                  <c:v>RetentionDriver</c:v>
                </c:pt>
              </c:strCache>
            </c:strRef>
          </c:tx>
          <c:spPr>
            <a:solidFill>
              <a:schemeClr val="accent5"/>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'2023unfavor'!$N$22:$N$37</c:f>
              <c:numCache>
                <c:formatCode>0</c:formatCode>
                <c:ptCount val="16"/>
                <c:pt idx="0">
                  <c:v>-0.61797704583107738</c:v>
                </c:pt>
                <c:pt idx="1">
                  <c:v>-12.00707338638373</c:v>
                </c:pt>
                <c:pt idx="2">
                  <c:v>-2.8922156413889972</c:v>
                </c:pt>
                <c:pt idx="3">
                  <c:v>4.3508929715826277</c:v>
                </c:pt>
                <c:pt idx="4">
                  <c:v>1.582670203359859</c:v>
                </c:pt>
                <c:pt idx="5">
                  <c:v>-0.92558062172264854</c:v>
                </c:pt>
                <c:pt idx="6">
                  <c:v>-8.4710932375003551</c:v>
                </c:pt>
                <c:pt idx="7">
                  <c:v>-7.0839964633068071</c:v>
                </c:pt>
                <c:pt idx="8">
                  <c:v>2.5350511557408115</c:v>
                </c:pt>
                <c:pt idx="9">
                  <c:v>-4.0495137046861167</c:v>
                </c:pt>
                <c:pt idx="10">
                  <c:v>3.2880965599490075</c:v>
                </c:pt>
                <c:pt idx="11">
                  <c:v>-8.4882517824557446</c:v>
                </c:pt>
                <c:pt idx="12">
                  <c:v>-1.3441590649328212</c:v>
                </c:pt>
                <c:pt idx="13">
                  <c:v>-3.7653151446254896</c:v>
                </c:pt>
                <c:pt idx="14">
                  <c:v>-0.66841204772239138</c:v>
                </c:pt>
                <c:pt idx="15">
                  <c:v>-2.4492659243846511</c:v>
                </c:pt>
              </c:numCache>
            </c:numRef>
          </c:val>
          <c:extLst>
            <c:ext xmlns:c16="http://schemas.microsoft.com/office/drawing/2014/chart" uri="{C3380CC4-5D6E-409C-BE32-E72D297353CC}">
              <c16:uniqueId val="{00000004-A366-4423-B15C-9BE1A2968865}"/>
            </c:ext>
          </c:extLst>
        </c:ser>
        <c:ser>
          <c:idx val="5"/>
          <c:order val="5"/>
          <c:tx>
            <c:strRef>
              <c:f>'2023unfavor'!$P$21</c:f>
              <c:strCache>
                <c:ptCount val="1"/>
                <c:pt idx="0">
                  <c:v>Safety</c:v>
                </c:pt>
              </c:strCache>
            </c:strRef>
          </c:tx>
          <c:spPr>
            <a:solidFill>
              <a:schemeClr val="accent6"/>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'2023unfavor'!$P$22:$P$37</c:f>
              <c:numCache>
                <c:formatCode>0</c:formatCode>
                <c:ptCount val="16"/>
                <c:pt idx="0">
                  <c:v>4.4648176285270349</c:v>
                </c:pt>
                <c:pt idx="1">
                  <c:v>-9.9115826702033605</c:v>
                </c:pt>
                <c:pt idx="2">
                  <c:v>-0.26985453532454073</c:v>
                </c:pt>
                <c:pt idx="3">
                  <c:v>2.1938794352587436</c:v>
                </c:pt>
                <c:pt idx="4">
                  <c:v>7.6525198938992025</c:v>
                </c:pt>
                <c:pt idx="5">
                  <c:v>-3.5521005681470026</c:v>
                </c:pt>
                <c:pt idx="6">
                  <c:v>-19.713071503950253</c:v>
                </c:pt>
                <c:pt idx="7">
                  <c:v>-1.3474801061007984</c:v>
                </c:pt>
                <c:pt idx="8">
                  <c:v>-4.9665277251484152</c:v>
                </c:pt>
                <c:pt idx="9">
                  <c:v>-1.8877099911582693</c:v>
                </c:pt>
                <c:pt idx="10">
                  <c:v>-7.5412785557132</c:v>
                </c:pt>
                <c:pt idx="11">
                  <c:v>-8.7659198224128527</c:v>
                </c:pt>
                <c:pt idx="12">
                  <c:v>-6.9409760410601447</c:v>
                </c:pt>
                <c:pt idx="13">
                  <c:v>-2.7687255273462181</c:v>
                </c:pt>
                <c:pt idx="14">
                  <c:v>-2.3691251277458196</c:v>
                </c:pt>
                <c:pt idx="15">
                  <c:v>4.5287673988892232</c:v>
                </c:pt>
              </c:numCache>
            </c:numRef>
          </c:val>
          <c:extLst>
            <c:ext xmlns:c16="http://schemas.microsoft.com/office/drawing/2014/chart" uri="{C3380CC4-5D6E-409C-BE32-E72D297353CC}">
              <c16:uniqueId val="{00000005-A366-4423-B15C-9BE1A2968865}"/>
            </c:ext>
          </c:extLst>
        </c:ser>
        <c:ser>
          <c:idx val="6"/>
          <c:order val="6"/>
          <c:tx>
            <c:strRef>
              <c:f>'2023unfavor'!$R$21</c:f>
              <c:strCache>
                <c:ptCount val="1"/>
                <c:pt idx="0">
                  <c:v>SustainableEngagement</c:v>
                </c:pt>
              </c:strCache>
            </c:strRef>
          </c:tx>
          <c:spPr>
            <a:solidFill>
              <a:schemeClr val="accent1">
                <a:lumMod val="60000"/>
              </a:schemeClr>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'2023unfavor'!$R$22:$R$37</c:f>
              <c:numCache>
                <c:formatCode>0</c:formatCode>
                <c:ptCount val="16"/>
                <c:pt idx="0">
                  <c:v>-1.3966218284932719</c:v>
                </c:pt>
                <c:pt idx="1">
                  <c:v>-14.391394046566468</c:v>
                </c:pt>
                <c:pt idx="2">
                  <c:v>-14.496768124543276</c:v>
                </c:pt>
                <c:pt idx="3">
                  <c:v>-0.68258033775275351</c:v>
                </c:pt>
                <c:pt idx="4">
                  <c:v>-3.9640436192160351</c:v>
                </c:pt>
                <c:pt idx="5">
                  <c:v>-5.9882460394580619</c:v>
                </c:pt>
                <c:pt idx="6">
                  <c:v>-13.336803475846857</c:v>
                </c:pt>
                <c:pt idx="7">
                  <c:v>-6.1862658414382565</c:v>
                </c:pt>
                <c:pt idx="8">
                  <c:v>-1.4243610795334938</c:v>
                </c:pt>
                <c:pt idx="9">
                  <c:v>-9.4621279104037725</c:v>
                </c:pt>
                <c:pt idx="10">
                  <c:v>-5.5661108026785691</c:v>
                </c:pt>
                <c:pt idx="11">
                  <c:v>-9.5905211605871941</c:v>
                </c:pt>
                <c:pt idx="12">
                  <c:v>-4.3434474132539727</c:v>
                </c:pt>
                <c:pt idx="13">
                  <c:v>-3.7686834238558404</c:v>
                </c:pt>
                <c:pt idx="14">
                  <c:v>-2.6364822916547048</c:v>
                </c:pt>
                <c:pt idx="15">
                  <c:v>-1.5555273184841649</c:v>
                </c:pt>
              </c:numCache>
            </c:numRef>
          </c:val>
          <c:extLst>
            <c:ext xmlns:c16="http://schemas.microsoft.com/office/drawing/2014/chart" uri="{C3380CC4-5D6E-409C-BE32-E72D297353CC}">
              <c16:uniqueId val="{00000006-A366-4423-B15C-9BE1A2968865}"/>
            </c:ext>
          </c:extLst>
        </c:ser>
        <c:ser>
          <c:idx val="7"/>
          <c:order val="7"/>
          <c:tx>
            <c:strRef>
              <c:f>'2023unfavor'!$V$21</c:f>
              <c:strCache>
                <c:ptCount val="1"/>
                <c:pt idx="0">
                  <c:v>VisionDirection</c:v>
                </c:pt>
              </c:strCache>
            </c:strRef>
          </c:tx>
          <c:spPr>
            <a:solidFill>
              <a:schemeClr val="accent2">
                <a:lumMod val="60000"/>
              </a:schemeClr>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'2023unfavor'!$V$22:$V$37</c:f>
              <c:numCache>
                <c:formatCode>0</c:formatCode>
                <c:ptCount val="16"/>
                <c:pt idx="0">
                  <c:v>0.40302850815070501</c:v>
                </c:pt>
                <c:pt idx="1">
                  <c:v>-2.4535809018567636</c:v>
                </c:pt>
                <c:pt idx="2">
                  <c:v>3.3156498673740056</c:v>
                </c:pt>
                <c:pt idx="3">
                  <c:v>0.12154667327081148</c:v>
                </c:pt>
                <c:pt idx="4">
                  <c:v>-1.6843501326259944</c:v>
                </c:pt>
                <c:pt idx="5">
                  <c:v>0.34535283767103531</c:v>
                </c:pt>
                <c:pt idx="6">
                  <c:v>-2.3295114229485745</c:v>
                </c:pt>
                <c:pt idx="7">
                  <c:v>-2.6843501326259944</c:v>
                </c:pt>
                <c:pt idx="8">
                  <c:v>2.363268914993053</c:v>
                </c:pt>
                <c:pt idx="9">
                  <c:v>-3.580901856763925</c:v>
                </c:pt>
                <c:pt idx="10">
                  <c:v>0.40867312318795923</c:v>
                </c:pt>
                <c:pt idx="11">
                  <c:v>-8.3864777922004627</c:v>
                </c:pt>
                <c:pt idx="12">
                  <c:v>2.5026417372927048</c:v>
                </c:pt>
                <c:pt idx="13">
                  <c:v>1.1178476695718076</c:v>
                </c:pt>
                <c:pt idx="14">
                  <c:v>3.3156498673740056</c:v>
                </c:pt>
                <c:pt idx="15">
                  <c:v>-0.27716450388347935</c:v>
                </c:pt>
              </c:numCache>
            </c:numRef>
          </c:val>
          <c:extLst>
            <c:ext xmlns:c16="http://schemas.microsoft.com/office/drawing/2014/chart" uri="{C3380CC4-5D6E-409C-BE32-E72D297353CC}">
              <c16:uniqueId val="{00000007-A366-4423-B15C-9BE1A2968865}"/>
            </c:ext>
          </c:extLst>
        </c:ser>
        <c:dLbls>
          <c:showLegendKey val="0"/>
          <c:showVal val="0"/>
          <c:showCatName val="0"/>
          <c:showSerName val="0"/>
          <c:showPercent val="0"/>
          <c:showBubbleSize val="0"/>
        </c:dLbls>
        <c:gapWidth val="219"/>
        <c:overlap val="-27"/>
        <c:axId val="1545379760"/>
        <c:axId val="1545385040"/>
      </c:barChart>
      <c:catAx>
        <c:axId val="15453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85040"/>
        <c:crosses val="autoZero"/>
        <c:auto val="1"/>
        <c:lblAlgn val="ctr"/>
        <c:lblOffset val="100"/>
        <c:noMultiLvlLbl val="0"/>
      </c:catAx>
      <c:valAx>
        <c:axId val="1545385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'2023unfavor'!$X$21</c:f>
              <c:strCache>
                <c:ptCount val="1"/>
                <c:pt idx="0">
                  <c:v>Average</c:v>
                </c:pt>
              </c:strCache>
            </c:strRef>
          </c:tx>
          <c:spPr>
            <a:solidFill>
              <a:schemeClr val="accent1"/>
            </a:solidFill>
            <a:ln>
              <a:noFill/>
            </a:ln>
            <a:effectLst/>
          </c:spPr>
          <c:invertIfNegative val="0"/>
          <c:cat>
            <c:strRef>
              <c:f>'2023unfavor'!$A$22:$A$37</c:f>
              <c:strCache>
                <c:ptCount val="16"/>
                <c:pt idx="0">
                  <c:v>plant1</c:v>
                </c:pt>
                <c:pt idx="1">
                  <c:v>plant2</c:v>
                </c:pt>
                <c:pt idx="2">
                  <c:v>plant3</c:v>
                </c:pt>
                <c:pt idx="3">
                  <c:v>plant4</c:v>
                </c:pt>
                <c:pt idx="4">
                  <c:v>plant5</c:v>
                </c:pt>
                <c:pt idx="5">
                  <c:v>plant6</c:v>
                </c:pt>
                <c:pt idx="6">
                  <c:v>plant7</c:v>
                </c:pt>
                <c:pt idx="7">
                  <c:v>plant8</c:v>
                </c:pt>
                <c:pt idx="8">
                  <c:v>plant9</c:v>
                </c:pt>
                <c:pt idx="9">
                  <c:v>plant10</c:v>
                </c:pt>
                <c:pt idx="10">
                  <c:v>plant11</c:v>
                </c:pt>
                <c:pt idx="11">
                  <c:v>plant12</c:v>
                </c:pt>
                <c:pt idx="12">
                  <c:v>plant13</c:v>
                </c:pt>
                <c:pt idx="13">
                  <c:v>plant14</c:v>
                </c:pt>
                <c:pt idx="14">
                  <c:v>plant15</c:v>
                </c:pt>
                <c:pt idx="15">
                  <c:v>plant16</c:v>
                </c:pt>
              </c:strCache>
            </c:strRef>
          </c:cat>
          <c:val>
            <c:numRef>
              <c:f>'2023unfavor'!$X$22:$X$37</c:f>
              <c:numCache>
                <c:formatCode>0</c:formatCode>
                <c:ptCount val="16"/>
                <c:pt idx="0">
                  <c:v>-0.39458558311085884</c:v>
                </c:pt>
                <c:pt idx="1">
                  <c:v>-11.120873857942824</c:v>
                </c:pt>
                <c:pt idx="2">
                  <c:v>-2.9148675354981428</c:v>
                </c:pt>
                <c:pt idx="3">
                  <c:v>1.0349882979193323</c:v>
                </c:pt>
                <c:pt idx="4">
                  <c:v>-0.44245505452402029</c:v>
                </c:pt>
                <c:pt idx="5">
                  <c:v>-3.0160249115097191</c:v>
                </c:pt>
                <c:pt idx="6">
                  <c:v>-11.442679068860937</c:v>
                </c:pt>
                <c:pt idx="7">
                  <c:v>-2.6368994989684649</c:v>
                </c:pt>
                <c:pt idx="8">
                  <c:v>-0.51189949896846421</c:v>
                </c:pt>
                <c:pt idx="9">
                  <c:v>-4.685750073681108</c:v>
                </c:pt>
                <c:pt idx="10">
                  <c:v>-2.4595739175731155</c:v>
                </c:pt>
                <c:pt idx="11">
                  <c:v>-10.65374347059967</c:v>
                </c:pt>
                <c:pt idx="12">
                  <c:v>-2.7510593905673795</c:v>
                </c:pt>
                <c:pt idx="13">
                  <c:v>-2.4441339312028969</c:v>
                </c:pt>
                <c:pt idx="14">
                  <c:v>0.90043816336919824</c:v>
                </c:pt>
                <c:pt idx="15">
                  <c:v>1.3743280459417153</c:v>
                </c:pt>
              </c:numCache>
            </c:numRef>
          </c:val>
          <c:extLst>
            <c:ext xmlns:c16="http://schemas.microsoft.com/office/drawing/2014/chart" uri="{C3380CC4-5D6E-409C-BE32-E72D297353CC}">
              <c16:uniqueId val="{00000000-F6E0-44BB-B104-B7168B64DE50}"/>
            </c:ext>
          </c:extLst>
        </c:ser>
        <c:dLbls>
          <c:showLegendKey val="0"/>
          <c:showVal val="0"/>
          <c:showCatName val="0"/>
          <c:showSerName val="0"/>
          <c:showPercent val="0"/>
          <c:showBubbleSize val="0"/>
        </c:dLbls>
        <c:gapWidth val="219"/>
        <c:overlap val="-27"/>
        <c:axId val="1496474240"/>
        <c:axId val="1496474720"/>
      </c:barChart>
      <c:catAx>
        <c:axId val="149647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74720"/>
        <c:crosses val="autoZero"/>
        <c:auto val="1"/>
        <c:lblAlgn val="ctr"/>
        <c:lblOffset val="100"/>
        <c:noMultiLvlLbl val="0"/>
      </c:catAx>
      <c:valAx>
        <c:axId val="1496474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601928</xdr:colOff>
      <xdr:row>21</xdr:row>
      <xdr:rowOff>25399</xdr:rowOff>
    </xdr:from>
    <xdr:to>
      <xdr:col>19</xdr:col>
      <xdr:colOff>804333</xdr:colOff>
      <xdr:row>43</xdr:row>
      <xdr:rowOff>179915</xdr:rowOff>
    </xdr:to>
    <xdr:graphicFrame macro="">
      <xdr:nvGraphicFramePr>
        <xdr:cNvPr id="2" name="Chart 1">
          <a:extLst>
            <a:ext uri="{FF2B5EF4-FFF2-40B4-BE49-F238E27FC236}">
              <a16:creationId xmlns:a16="http://schemas.microsoft.com/office/drawing/2014/main" id="{1A0FB9C7-4319-5EBF-91C1-121E1AC90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xdr:colOff>
      <xdr:row>39</xdr:row>
      <xdr:rowOff>29935</xdr:rowOff>
    </xdr:from>
    <xdr:to>
      <xdr:col>23</xdr:col>
      <xdr:colOff>18144</xdr:colOff>
      <xdr:row>59</xdr:row>
      <xdr:rowOff>172357</xdr:rowOff>
    </xdr:to>
    <xdr:graphicFrame macro="">
      <xdr:nvGraphicFramePr>
        <xdr:cNvPr id="3" name="Chart 2">
          <a:extLst>
            <a:ext uri="{FF2B5EF4-FFF2-40B4-BE49-F238E27FC236}">
              <a16:creationId xmlns:a16="http://schemas.microsoft.com/office/drawing/2014/main" id="{42BE2913-8B2C-D356-5B5F-DDEEAF552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185964</xdr:colOff>
      <xdr:row>61</xdr:row>
      <xdr:rowOff>11792</xdr:rowOff>
    </xdr:from>
    <xdr:to>
      <xdr:col>8</xdr:col>
      <xdr:colOff>503464</xdr:colOff>
      <xdr:row>76</xdr:row>
      <xdr:rowOff>33564</xdr:rowOff>
    </xdr:to>
    <xdr:graphicFrame macro="">
      <xdr:nvGraphicFramePr>
        <xdr:cNvPr id="4" name="Chart 3">
          <a:extLst>
            <a:ext uri="{FF2B5EF4-FFF2-40B4-BE49-F238E27FC236}">
              <a16:creationId xmlns:a16="http://schemas.microsoft.com/office/drawing/2014/main" id="{022529C8-35AD-33CF-FD5B-6EFCD0044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39</xdr:row>
      <xdr:rowOff>0</xdr:rowOff>
    </xdr:from>
    <xdr:to>
      <xdr:col>22</xdr:col>
      <xdr:colOff>522742</xdr:colOff>
      <xdr:row>59</xdr:row>
      <xdr:rowOff>119744</xdr:rowOff>
    </xdr:to>
    <xdr:graphicFrame macro="">
      <xdr:nvGraphicFramePr>
        <xdr:cNvPr id="2" name="Chart 1">
          <a:extLst>
            <a:ext uri="{FF2B5EF4-FFF2-40B4-BE49-F238E27FC236}">
              <a16:creationId xmlns:a16="http://schemas.microsoft.com/office/drawing/2014/main" id="{59AE15A2-26EB-4232-9218-4F040DCE2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27780</xdr:colOff>
      <xdr:row>61</xdr:row>
      <xdr:rowOff>84931</xdr:rowOff>
    </xdr:from>
    <xdr:to>
      <xdr:col>8</xdr:col>
      <xdr:colOff>321468</xdr:colOff>
      <xdr:row>76</xdr:row>
      <xdr:rowOff>89694</xdr:rowOff>
    </xdr:to>
    <xdr:graphicFrame macro="">
      <xdr:nvGraphicFramePr>
        <xdr:cNvPr id="3" name="Chart 2">
          <a:extLst>
            <a:ext uri="{FF2B5EF4-FFF2-40B4-BE49-F238E27FC236}">
              <a16:creationId xmlns:a16="http://schemas.microsoft.com/office/drawing/2014/main" id="{ED8ACB82-9A24-74F7-A3A7-F2F89E183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38</xdr:row>
      <xdr:rowOff>57149</xdr:rowOff>
    </xdr:from>
    <xdr:to>
      <xdr:col>18</xdr:col>
      <xdr:colOff>136071</xdr:colOff>
      <xdr:row>54</xdr:row>
      <xdr:rowOff>154214</xdr:rowOff>
    </xdr:to>
    <xdr:graphicFrame macro="">
      <xdr:nvGraphicFramePr>
        <xdr:cNvPr id="2" name="Chart 1">
          <a:extLst>
            <a:ext uri="{FF2B5EF4-FFF2-40B4-BE49-F238E27FC236}">
              <a16:creationId xmlns:a16="http://schemas.microsoft.com/office/drawing/2014/main" id="{580DB53E-0AF3-2372-B3B7-22A9E533F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503465</xdr:colOff>
      <xdr:row>57</xdr:row>
      <xdr:rowOff>102507</xdr:rowOff>
    </xdr:from>
    <xdr:to>
      <xdr:col>8</xdr:col>
      <xdr:colOff>213179</xdr:colOff>
      <xdr:row>72</xdr:row>
      <xdr:rowOff>124279</xdr:rowOff>
    </xdr:to>
    <xdr:graphicFrame macro="">
      <xdr:nvGraphicFramePr>
        <xdr:cNvPr id="3" name="Chart 2">
          <a:extLst>
            <a:ext uri="{FF2B5EF4-FFF2-40B4-BE49-F238E27FC236}">
              <a16:creationId xmlns:a16="http://schemas.microsoft.com/office/drawing/2014/main" id="{CBE2C4B9-DDB1-70A9-0236-DEA443677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575469</xdr:colOff>
      <xdr:row>39</xdr:row>
      <xdr:rowOff>5556</xdr:rowOff>
    </xdr:from>
    <xdr:to>
      <xdr:col>21</xdr:col>
      <xdr:colOff>7937</xdr:colOff>
      <xdr:row>54</xdr:row>
      <xdr:rowOff>10319</xdr:rowOff>
    </xdr:to>
    <xdr:graphicFrame macro="">
      <xdr:nvGraphicFramePr>
        <xdr:cNvPr id="2" name="Chart 1">
          <a:extLst>
            <a:ext uri="{FF2B5EF4-FFF2-40B4-BE49-F238E27FC236}">
              <a16:creationId xmlns:a16="http://schemas.microsoft.com/office/drawing/2014/main" id="{BD43BDC4-ADD2-1C7B-D6FE-BDFE99AFE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575467</xdr:colOff>
      <xdr:row>55</xdr:row>
      <xdr:rowOff>84931</xdr:rowOff>
    </xdr:from>
    <xdr:to>
      <xdr:col>9</xdr:col>
      <xdr:colOff>238124</xdr:colOff>
      <xdr:row>70</xdr:row>
      <xdr:rowOff>89694</xdr:rowOff>
    </xdr:to>
    <xdr:graphicFrame macro="">
      <xdr:nvGraphicFramePr>
        <xdr:cNvPr id="3" name="Chart 2">
          <a:extLst>
            <a:ext uri="{FF2B5EF4-FFF2-40B4-BE49-F238E27FC236}">
              <a16:creationId xmlns:a16="http://schemas.microsoft.com/office/drawing/2014/main" id="{0D30C1C2-65B8-4CE0-FBC5-C940E51C0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ared%20Te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ared Tex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hui Lin" refreshedDate="45375.463187499998" createdVersion="8" refreshedVersion="8" minRefreshableVersion="3" recordCount="240" xr:uid="{011EF040-5E91-48D8-AE26-D89FAE6F8321}">
  <cacheSource type="worksheet">
    <worksheetSource ref="A1:L241" sheet="Ops People Data"/>
  </cacheSource>
  <cacheFields count="12">
    <cacheField name="Period" numFmtId="0">
      <sharedItems count="15">
        <s v="2022_01"/>
        <s v="2022_02"/>
        <s v="2022_03"/>
        <s v="2022_04"/>
        <s v="2022_05"/>
        <s v="2022_06"/>
        <s v="2022_07"/>
        <s v="2022_08"/>
        <s v="2022_09"/>
        <s v="2022_10"/>
        <s v="2022_11"/>
        <s v="2022_12"/>
        <s v="2023_01"/>
        <s v="2023_02"/>
        <s v="2023_03"/>
      </sharedItems>
    </cacheField>
    <cacheField name="Plant" numFmtId="0">
      <sharedItems count="16">
        <s v="Plant_01"/>
        <s v="Plant_02"/>
        <s v="Plant_03"/>
        <s v="Plant_04"/>
        <s v="Plant_05"/>
        <s v="Plant_06"/>
        <s v="Plant_07"/>
        <s v="Plant_08"/>
        <s v="Plant_09"/>
        <s v="Plant_10"/>
        <s v="Plant_11"/>
        <s v="Plant_12"/>
        <s v="Plant_13"/>
        <s v="Plant_14"/>
        <s v="Plant_15"/>
        <s v="Plant_16"/>
      </sharedItems>
    </cacheField>
    <cacheField name="Staffing %" numFmtId="0">
      <sharedItems containsSemiMixedTypes="0" containsString="0" containsNumber="1" minValue="-0.18892508143322476" maxValue="3.9543416225030527E-2"/>
    </cacheField>
    <cacheField name="Absenteeism %" numFmtId="0">
      <sharedItems containsSemiMixedTypes="0" containsString="0" containsNumber="1" minValue="1.2500000000000001E-2" maxValue="0.15820000000000001"/>
    </cacheField>
    <cacheField name="Turnover %" numFmtId="0">
      <sharedItems containsSemiMixedTypes="0" containsString="0" containsNumber="1" minValue="0" maxValue="6.2E-2"/>
    </cacheField>
    <cacheField name="Turnover 1st Year %" numFmtId="0">
      <sharedItems containsSemiMixedTypes="0" containsString="0" containsNumber="1" minValue="0" maxValue="1"/>
    </cacheField>
    <cacheField name="Tenure &lt;2 %" numFmtId="0">
      <sharedItems containsSemiMixedTypes="0" containsString="0" containsNumber="1" minValue="0.12" maxValue="0.95299999999999996"/>
    </cacheField>
    <cacheField name="Tenure &gt;10 %" numFmtId="0">
      <sharedItems containsSemiMixedTypes="0" containsString="0" containsNumber="1" minValue="2.1000000000000001E-2" maxValue="0.59699999999999998"/>
    </cacheField>
    <cacheField name="Efficiency %" numFmtId="0">
      <sharedItems containsSemiMixedTypes="0" containsString="0" containsNumber="1" minValue="0.4592" maxValue="0.95499999999999996" count="212">
        <n v="0.79300000000000004"/>
        <n v="0.81699999999999995"/>
        <n v="0.81599999999999995"/>
        <n v="0.78700000000000003"/>
        <n v="0.80100000000000005"/>
        <n v="0.78400000000000003"/>
        <n v="0.69199999999999995"/>
        <n v="0.73699999999999999"/>
        <n v="0.73099999999999998"/>
        <n v="0.82799999999999996"/>
        <n v="0.77400000000000002"/>
        <n v="0.80500000000000005"/>
        <n v="0.83899999999999997"/>
        <n v="0.81200000000000006"/>
        <n v="0.79900000000000004"/>
        <n v="0.78820000000000001"/>
        <n v="0.77480000000000004"/>
        <n v="0.754"/>
        <n v="0.71140000000000003"/>
        <n v="0.7389"/>
        <n v="0.74750000000000005"/>
        <n v="0.73119999999999996"/>
        <n v="0.6885"/>
        <n v="0.69140000000000001"/>
        <n v="0.74429999999999996"/>
        <n v="0.76500000000000001"/>
        <n v="0.75290000000000001"/>
        <n v="0.77500000000000002"/>
        <n v="0.76800000000000002"/>
        <n v="0.82040000000000002"/>
        <n v="0.7"/>
        <n v="0.749"/>
        <n v="0.75700000000000001"/>
        <n v="0.77700000000000002"/>
        <n v="0.74299999999999999"/>
        <n v="0.77600000000000002"/>
        <n v="0.57899999999999996"/>
        <n v="0.72699999999999998"/>
        <n v="0.72399999999999998"/>
        <n v="0.74199999999999999"/>
        <n v="0.83"/>
        <n v="0.84"/>
        <n v="0.82"/>
        <n v="0.81"/>
        <n v="0.84350000000000003"/>
        <n v="0.76"/>
        <n v="0.8"/>
        <n v="0.4592"/>
        <n v="0.72540000000000004"/>
        <n v="0.65549999999999997"/>
        <n v="0.73"/>
        <n v="0.89"/>
        <n v="0.91639999999999999"/>
        <n v="0.91159999999999997"/>
        <n v="0.95499999999999996"/>
        <n v="0.95299999999999996"/>
        <n v="0.91300000000000003"/>
        <n v="0.91400000000000003"/>
        <n v="0.93899999999999995"/>
        <n v="0.92500000000000004"/>
        <n v="0.91739999999999999"/>
        <n v="0.92"/>
        <n v="0.90600000000000003"/>
        <n v="0.92490000000000006"/>
        <n v="0.91200000000000003"/>
        <n v="0.91800000000000004"/>
        <n v="0.63280000000000003"/>
        <n v="0.67700000000000005"/>
        <n v="0.73199999999999998"/>
        <n v="0.67"/>
        <n v="0.63800000000000001"/>
        <n v="0.60199999999999998"/>
        <n v="0.61199999999999999"/>
        <n v="0.53200000000000003"/>
        <n v="0.60499999999999998"/>
        <n v="0.60699999999999998"/>
        <n v="0.621"/>
        <n v="0.63300000000000001"/>
        <n v="0.64900000000000002"/>
        <n v="0.63"/>
        <n v="0.6925"/>
        <n v="0.68469999999999998"/>
        <n v="0.61839999999999995"/>
        <n v="0.59250000000000003"/>
        <n v="0.66649999999999998"/>
        <n v="0.54400000000000004"/>
        <n v="0.57550000000000001"/>
        <n v="0.62270000000000003"/>
        <n v="0.65869999999999995"/>
        <n v="0.69969999999999999"/>
        <n v="0.67759999999999998"/>
        <n v="0.63780000000000003"/>
        <n v="0.76570000000000005"/>
        <n v="0.80979999999999996"/>
        <n v="0.72"/>
        <n v="0.66100000000000003"/>
        <n v="0.71630000000000005"/>
        <n v="0.61399999999999999"/>
        <n v="0.69530000000000003"/>
        <n v="0.63349999999999995"/>
        <n v="0.68640000000000001"/>
        <n v="0.66500000000000004"/>
        <n v="0.69599999999999995"/>
        <n v="0.71299999999999997"/>
        <n v="0.73899999999999999"/>
        <n v="0.75509999999999999"/>
        <n v="0.751"/>
        <n v="0.77100000000000002"/>
        <n v="0.74419999999999997"/>
        <n v="0.74919999999999998"/>
        <n v="0.72160000000000002"/>
        <n v="0.75849999999999995"/>
        <n v="0.76359999999999995"/>
        <n v="0.76629999999999998"/>
        <n v="0.76449999999999996"/>
        <n v="0.77"/>
        <n v="0.74229999999999996"/>
        <n v="0.71050000000000002"/>
        <n v="0.70299999999999996"/>
        <n v="0.69499999999999995"/>
        <n v="0.68789999999999996"/>
        <n v="0.80259999999999998"/>
        <n v="0.78869999999999996"/>
        <n v="0.80600000000000005"/>
        <n v="0.80410000000000004"/>
        <n v="0.7964"/>
        <n v="0.78790000000000004"/>
        <n v="0.78380000000000005"/>
        <n v="0.74550000000000005"/>
        <n v="0.77729999999999999"/>
        <n v="0.7712"/>
        <n v="0.75549999999999995"/>
        <n v="0.79210000000000003"/>
        <n v="0.8024"/>
        <n v="0.76580000000000004"/>
        <n v="0.7913"/>
        <n v="0.56440000000000001"/>
        <n v="0.63380000000000003"/>
        <n v="0.61480000000000001"/>
        <n v="0.63639999999999997"/>
        <n v="0.55679999999999996"/>
        <n v="0.66"/>
        <n v="0.68400000000000005"/>
        <n v="0.68810000000000004"/>
        <n v="0.6855"/>
        <n v="0.72089999999999999"/>
        <n v="0.72799999999999998"/>
        <n v="0.72340000000000004"/>
        <n v="0.75960000000000005"/>
        <n v="0.83279999999999998"/>
        <n v="0.87429999999999997"/>
        <n v="0.81730000000000003"/>
        <n v="0.8639"/>
        <n v="0.85099999999999998"/>
        <n v="0.78710000000000002"/>
        <n v="0.82489999999999997"/>
        <n v="0.85040000000000004"/>
        <n v="0.85929999999999995"/>
        <n v="0.81879999999999997"/>
        <n v="0.75329999999999997"/>
        <n v="0.75490000000000002"/>
        <n v="0.81289999999999996"/>
        <n v="0.7923"/>
        <n v="0.81430000000000002"/>
        <n v="0.83130000000000004"/>
        <n v="0.75990000000000002"/>
        <n v="0.81940000000000002"/>
        <n v="0.83299999999999996"/>
        <n v="0.79090000000000005"/>
        <n v="0.78549999999999998"/>
        <n v="0.81010000000000004"/>
        <n v="0.79700000000000004"/>
        <n v="0.80120000000000002"/>
        <n v="0.79949999999999999"/>
        <n v="0.82120000000000004"/>
        <n v="0.77300000000000002"/>
        <n v="0.82099999999999995"/>
        <n v="0.82289999999999996"/>
        <n v="0.80389999999999995"/>
        <n v="0.76400000000000001"/>
        <n v="0.81230000000000002"/>
        <n v="0.80930000000000002"/>
        <n v="0.77569999999999995"/>
        <n v="0.81259999999999999"/>
        <n v="0.75449999999999995"/>
        <n v="0.79149999999999998"/>
        <n v="0.76600000000000001"/>
        <n v="0.81579999999999997"/>
        <n v="0.83919999999999995"/>
        <n v="0.8629"/>
        <n v="0.77380000000000004"/>
        <n v="0.76459999999999995"/>
        <n v="0.76949999999999996"/>
        <n v="0.79790000000000005"/>
        <n v="0.8004"/>
        <n v="0.8085"/>
        <n v="0.86609999999999998"/>
        <n v="0.73880000000000001"/>
        <n v="0.78800000000000003"/>
        <n v="0.75739999999999996"/>
        <n v="0.75180000000000002"/>
        <n v="0.78742046018700174"/>
        <n v="0.79009369106514538"/>
        <n v="0.79869999999999997"/>
        <n v="0.69120000000000004"/>
        <n v="0.69430000000000003"/>
        <n v="0.74170000000000003"/>
        <n v="0.79810000000000003"/>
        <n v="0.67930000000000001"/>
        <n v="0.71189999999999998"/>
        <n v="0.70499999999999996"/>
        <n v="0.76039999999999996"/>
      </sharedItems>
    </cacheField>
    <cacheField name="Spoilage %" numFmtId="0">
      <sharedItems containsSemiMixedTypes="0" containsString="0" containsNumber="1" minValue="2.3E-3" maxValue="0.19389999999999999" count="211">
        <n v="1.7100000000000001E-2"/>
        <n v="1.5100000000000001E-2"/>
        <n v="0.1033"/>
        <n v="2.4299999999999999E-2"/>
        <n v="3.0499999999999999E-2"/>
        <n v="3.5200000000000002E-2"/>
        <n v="5.3800000000000001E-2"/>
        <n v="2.3E-3"/>
        <n v="1.3599999999999999E-2"/>
        <n v="1.5599999999999999E-2"/>
        <n v="4.7000000000000002E-3"/>
        <n v="2.8E-3"/>
        <n v="2.24E-2"/>
        <n v="1.17E-2"/>
        <n v="2.0400000000000001E-2"/>
        <n v="3.7499999999999999E-2"/>
        <n v="3.9699999999999999E-2"/>
        <n v="4.2200000000000001E-2"/>
        <n v="5.1799999999999999E-2"/>
        <n v="5.7500000000000002E-2"/>
        <n v="5.9200000000000003E-2"/>
        <n v="6.0900000000000003E-2"/>
        <n v="4.9500000000000002E-2"/>
        <n v="6.1800000000000001E-2"/>
        <n v="0.13059999999999999"/>
        <n v="5.33E-2"/>
        <n v="7.6700000000000004E-2"/>
        <n v="5.1499999999999997E-2"/>
        <n v="4.4900000000000002E-2"/>
        <n v="5.5800000000000002E-2"/>
        <n v="7.4300000000000005E-2"/>
        <n v="6.3600000000000004E-2"/>
        <n v="4.8300000000000003E-2"/>
        <n v="6.9099999999999995E-2"/>
        <n v="6.9699999999999998E-2"/>
        <n v="7.9100000000000004E-2"/>
        <n v="7.4200000000000002E-2"/>
        <n v="7.8600000000000003E-2"/>
        <n v="7.3899999999999993E-2"/>
        <n v="0.1246"/>
        <n v="7.7899999999999997E-2"/>
        <n v="7.7200000000000005E-2"/>
        <n v="7.1199999999999999E-2"/>
        <n v="2.76E-2"/>
        <n v="3.0700000000000002E-2"/>
        <n v="2.63E-2"/>
        <n v="3.1300000000000001E-2"/>
        <n v="2.7199999999999998E-2"/>
        <n v="3.49E-2"/>
        <n v="3.5299999999999998E-2"/>
        <n v="0.04"/>
        <n v="3.39E-2"/>
        <n v="0.14130000000000001"/>
        <n v="7.5899999999999995E-2"/>
        <n v="8.5300000000000001E-2"/>
        <n v="5.4100000000000002E-2"/>
        <n v="3.15E-2"/>
        <n v="5.1200000000000002E-2"/>
        <n v="1.6199999999999999E-2"/>
        <n v="1.66E-2"/>
        <n v="1.52E-2"/>
        <n v="1.4800000000000001E-2"/>
        <n v="1.46E-2"/>
        <n v="1.4200000000000001E-2"/>
        <n v="1.18E-2"/>
        <n v="1.54E-2"/>
        <n v="1.7899999999999999E-2"/>
        <n v="1.8100000000000002E-2"/>
        <n v="2.3900000000000001E-2"/>
        <n v="1.4E-2"/>
        <n v="2.07E-2"/>
        <n v="1.6E-2"/>
        <n v="7.1490050833197399E-2"/>
        <n v="7.6156208246060425E-2"/>
        <n v="5.7995978108166736E-2"/>
        <n v="7.7399215603918423E-2"/>
        <n v="9.0278141597356254E-2"/>
        <n v="6.0988408770628312E-2"/>
        <n v="5.5046688611326965E-2"/>
        <n v="7.2079512403394344E-2"/>
        <n v="6.3483474189860778E-2"/>
        <n v="6.5571025680088893E-2"/>
        <n v="9.8699999999999996E-2"/>
        <n v="7.8799999999999995E-2"/>
        <n v="6.6199999999999995E-2"/>
        <n v="7.9899999999999999E-2"/>
        <n v="9.4700000000000006E-2"/>
        <n v="4.7600000000000003E-2"/>
        <n v="6.0199999999999997E-2"/>
        <n v="8.5400000000000004E-2"/>
        <n v="7.2499999999999995E-2"/>
        <n v="6.2100000000000002E-2"/>
        <n v="9.0800000000000006E-2"/>
        <n v="8.6099999999999996E-2"/>
        <n v="7.3499999999999996E-2"/>
        <n v="4.1200000000000001E-2"/>
        <n v="4.48E-2"/>
        <n v="6.5000000000000002E-2"/>
        <n v="3.2599999999999997E-2"/>
        <n v="2.87E-2"/>
        <n v="2.8299999999999999E-2"/>
        <n v="8.0699999999999994E-2"/>
        <n v="8.1500000000000003E-2"/>
        <n v="8.5199999999999998E-2"/>
        <n v="8.0299999999999996E-2"/>
        <n v="0.19389999999999999"/>
        <n v="4.4400000000000002E-2"/>
        <n v="8.6800000000000002E-2"/>
        <n v="7.6499999999999999E-2"/>
        <n v="7.1900000000000006E-2"/>
        <n v="8.6300000000000002E-2"/>
        <n v="6.2799999999999995E-2"/>
        <n v="5.4899999999999997E-2"/>
        <n v="0.05"/>
        <n v="6.7500000000000004E-2"/>
        <n v="5.3999999999999999E-2"/>
        <n v="5.6800000000000003E-2"/>
        <n v="6.59E-2"/>
        <n v="4.9200000000000001E-2"/>
        <n v="4.4600000000000001E-2"/>
        <n v="4.6399999999999997E-2"/>
        <n v="4.0599999999999997E-2"/>
        <n v="6.4299999999999996E-2"/>
        <n v="5.9499999999999997E-2"/>
        <n v="5.79E-2"/>
        <n v="5.9299999999999999E-2"/>
        <n v="7.0099999999999996E-2"/>
        <n v="3.1199999999999999E-2"/>
        <n v="3.0099999999999998E-2"/>
        <n v="3.7100000000000001E-2"/>
        <n v="4.1500000000000002E-2"/>
        <n v="4.5900000000000003E-2"/>
        <n v="4.36E-2"/>
        <n v="5.5899999999999998E-2"/>
        <n v="4.1599999999999998E-2"/>
        <n v="4.2000000000000003E-2"/>
        <n v="4.9799999999999997E-2"/>
        <n v="4.0899999999999999E-2"/>
        <n v="3.9199999999999999E-2"/>
        <n v="4.9299999999999997E-2"/>
        <n v="3.7199999999999997E-2"/>
        <n v="6.4600000000000005E-2"/>
        <n v="5.4800000000000001E-2"/>
        <n v="6.5500000000000003E-2"/>
        <n v="6.4899999999999999E-2"/>
        <n v="7.9000000000000001E-2"/>
        <n v="9.0700000000000003E-2"/>
        <n v="6.25E-2"/>
        <n v="6.3299999999999995E-2"/>
        <n v="4.9599999999999998E-2"/>
        <n v="4.1300000000000003E-2"/>
        <n v="6.5799999999999997E-2"/>
        <n v="6.4000000000000001E-2"/>
        <n v="4.02E-2"/>
        <n v="2.4500000000000001E-2"/>
        <n v="2.8400000000000002E-2"/>
        <n v="2.5700000000000001E-2"/>
        <n v="2.7E-2"/>
        <n v="3.9E-2"/>
        <n v="2.12E-2"/>
        <n v="2.5999999999999999E-2"/>
        <n v="3.0599999999999999E-2"/>
        <n v="3.5799999999999998E-2"/>
        <n v="4.4499999999999998E-2"/>
        <n v="3.32E-2"/>
        <n v="2.75E-2"/>
        <n v="4.2999999999999997E-2"/>
        <n v="0.13159999999999999"/>
        <n v="1.9800000000000002E-2"/>
        <n v="2.2200000000000001E-2"/>
        <n v="4.3499999999999997E-2"/>
        <n v="4.8000000000000001E-2"/>
        <n v="4.4699999999999997E-2"/>
        <n v="3.9399999999999998E-2"/>
        <n v="4.0500000000000001E-2"/>
        <n v="3.4299999999999997E-2"/>
        <n v="3.7699999999999997E-2"/>
        <n v="3.9899999999999998E-2"/>
        <n v="6.3E-2"/>
        <n v="4.1099999999999998E-2"/>
        <n v="4.6899999999999997E-2"/>
        <n v="4.2700000000000002E-2"/>
        <n v="4.3099999999999999E-2"/>
        <n v="4.3200000000000002E-2"/>
        <n v="3.8399999999999997E-2"/>
        <n v="5.0099999999999999E-2"/>
        <n v="4.8500000000000001E-2"/>
        <n v="4.1225999999999999E-2"/>
        <n v="4.3900000000000002E-2"/>
        <n v="4.1399999999999999E-2"/>
        <n v="3.1399999999999997E-2"/>
        <n v="3.4700000000000002E-2"/>
        <n v="4.1700000000000001E-2"/>
        <n v="4.0800000000000003E-2"/>
        <n v="4.3299999999999998E-2"/>
        <n v="5.2999999999999999E-2"/>
        <n v="4.1799999999999997E-2"/>
        <n v="5.8500000000000003E-2"/>
        <n v="7.1800000000000003E-2"/>
        <n v="7.0599999999999996E-2"/>
        <n v="7.6600000000000001E-2"/>
        <n v="7.6288883799317822E-2"/>
        <n v="6.273304467961896E-2"/>
        <n v="5.8200000000000002E-2"/>
        <n v="0.1019"/>
        <n v="7.8700000000000006E-2"/>
        <n v="8.2699999999999996E-2"/>
        <n v="9.5500000000000002E-2"/>
        <n v="0.1"/>
        <n v="7.7299999999999994E-2"/>
        <n v="6.3899999999999998E-2"/>
      </sharedItems>
    </cacheField>
    <cacheField name="TRIR safety" numFmtId="0">
      <sharedItems containsSemiMixedTypes="0" containsString="0" containsNumber="1" minValue="0" maxValue="11.47" count="137">
        <n v="0"/>
        <n v="2.86"/>
        <n v="1.94"/>
        <n v="2.92"/>
        <n v="3.36"/>
        <n v="2.8"/>
        <n v="2.35"/>
        <n v="2.0499999999999998"/>
        <n v="1.79"/>
        <n v="2.16"/>
        <n v="2.79"/>
        <n v="2.33"/>
        <n v="3.59"/>
        <n v="2.39"/>
        <n v="2.37"/>
        <n v="2.98"/>
        <n v="2.36"/>
        <n v="3.08"/>
        <n v="4.13"/>
        <n v="3.79"/>
        <n v="3.46"/>
        <n v="3.41"/>
        <n v="2.25"/>
        <n v="2.9"/>
        <n v="2.94"/>
        <n v="2.1970000000000001"/>
        <n v="2.82"/>
        <n v="2.4500000000000002"/>
        <n v="2.15"/>
        <n v="2.2400000000000002"/>
        <n v="2.06"/>
        <n v="2.12"/>
        <n v="2.96"/>
        <n v="2.78"/>
        <n v="2.73"/>
        <n v="2.66"/>
        <n v="4"/>
        <n v="4.6100000000000003"/>
        <n v="3.88"/>
        <n v="3.26"/>
        <n v="2.88"/>
        <n v="3.37"/>
        <n v="3.05"/>
        <n v="3.82"/>
        <n v="3.17"/>
        <n v="3.66"/>
        <n v="3.84"/>
        <n v="4.51"/>
        <n v="5.0999999999999996"/>
        <n v="4.46"/>
        <n v="4.0199999999999996"/>
        <n v="3.69"/>
        <n v="3.34"/>
        <n v="6.9"/>
        <n v="4.53"/>
        <n v="3.35"/>
        <n v="3.39"/>
        <n v="3.55"/>
        <n v="4.6900000000000004"/>
        <n v="6.63"/>
        <n v="5.75"/>
        <n v="5.17"/>
        <n v="4.58"/>
        <n v="1.3"/>
        <n v="3"/>
        <n v="3.03"/>
        <n v="4.0599999999999996"/>
        <n v="4.59"/>
        <n v="3.98"/>
        <n v="3.73"/>
        <n v="3.3"/>
        <n v="3.02"/>
        <n v="2.57"/>
        <n v="1.77"/>
        <n v="1.47"/>
        <n v="2.23"/>
        <n v="1.49"/>
        <n v="1.92"/>
        <n v="1.68"/>
        <n v="1.34"/>
        <n v="1.22"/>
        <n v="1.1299999999999999"/>
        <n v="1.6"/>
        <n v="2.81"/>
        <n v="1.87"/>
        <n v="5.6"/>
        <n v="4.3099999999999996"/>
        <n v="3.63"/>
        <n v="2.7"/>
        <n v="2.14"/>
        <n v="1.97"/>
        <n v="1.8"/>
        <n v="5.73"/>
        <n v="2.72"/>
        <n v="1.78"/>
        <n v="11.47"/>
        <n v="5.61"/>
        <n v="10.06"/>
        <n v="5.51"/>
        <n v="0.68"/>
        <n v="1.81"/>
        <n v="2.11"/>
        <n v="2.2000000000000002"/>
        <n v="2.02"/>
        <n v="2.58"/>
        <n v="2.3199999999999998"/>
        <n v="2.0299999999999998"/>
        <n v="2.54"/>
        <n v="3.11"/>
        <n v="2.62"/>
        <n v="3.16"/>
        <n v="3.15"/>
        <n v="2.63"/>
        <n v="1.96"/>
        <n v="4.2"/>
        <n v="5.67"/>
        <n v="10.45"/>
        <n v="5.04"/>
        <n v="3.48"/>
        <n v="6.65"/>
        <n v="9.8000000000000007"/>
        <n v="6.53"/>
        <n v="4.8899999999999997"/>
        <n v="3.81"/>
        <n v="4.2699999999999996"/>
        <n v="3.62"/>
        <n v="3.2"/>
        <n v="2.83"/>
        <n v="2.19"/>
        <n v="1.82"/>
        <n v="3.87"/>
        <n v="3.44"/>
        <n v="3.22"/>
        <n v="2.4900000000000002"/>
        <n v="2.2799999999999998"/>
        <n v="5.07"/>
        <n v="3.57"/>
      </sharedItems>
    </cacheField>
    <cacheField name="HFI quality" numFmtId="0">
      <sharedItems containsSemiMixedTypes="0" containsString="0" containsNumber="1" minValue="-3.5900000000000001E-2" maxValue="0.1313" count="192">
        <n v="8.0000000000000002E-3"/>
        <n v="3.7000000000000002E-3"/>
        <n v="3.2000000000000002E-3"/>
        <n v="5.5999999999999999E-3"/>
        <n v="1.52E-2"/>
        <n v="7.1999999999999998E-3"/>
        <n v="3.7600000000000001E-2"/>
        <n v="2.4400000000000002E-2"/>
        <n v="2.0899999999999998E-2"/>
        <n v="2.6499999999999999E-2"/>
        <n v="-3.5900000000000001E-2"/>
        <n v="3.3999999999999998E-3"/>
        <n v="-1.9E-3"/>
        <n v="4.8999999999999998E-3"/>
        <n v="9.9000000000000008E-3"/>
        <n v="-2.0999999999999999E-3"/>
        <n v="1.1999999999999999E-3"/>
        <n v="1.04E-2"/>
        <n v="1.532E-2"/>
        <n v="1.6299999999999999E-2"/>
        <n v="1.66E-2"/>
        <n v="1.23E-2"/>
        <n v="1.61E-2"/>
        <n v="8.6599999999999996E-2"/>
        <n v="1.7600000000000001E-2"/>
        <n v="3.5299999999999998E-2"/>
        <n v="6.3E-3"/>
        <n v="1.4800000000000001E-2"/>
        <n v="2.1999999999999999E-2"/>
        <n v="1.38E-2"/>
        <n v="5.7000000000000002E-3"/>
        <n v="1.78E-2"/>
        <n v="1.34E-2"/>
        <n v="1.84E-2"/>
        <n v="2.0299999999999999E-2"/>
        <n v="2.7900000000000001E-2"/>
        <n v="1.95E-2"/>
        <n v="1.2800000000000001E-2"/>
        <n v="9.2999999999999992E-3"/>
        <n v="2.4799999999999999E-2"/>
        <n v="1.0999999999999999E-2"/>
        <n v="1.9099999999999999E-2"/>
        <n v="1.9400000000000001E-2"/>
        <n v="1.54E-2"/>
        <n v="2.1700000000000001E-2"/>
        <n v="1.2500000000000001E-2"/>
        <n v="1.8700000000000001E-2"/>
        <n v="1.8100000000000002E-2"/>
        <n v="1.9300000000000001E-2"/>
        <n v="1.46E-2"/>
        <n v="6.7000000000000004E-2"/>
        <n v="2.1000000000000001E-2"/>
        <n v="5.5304747000000001E-2"/>
        <n v="9.7000000000000003E-3"/>
        <n v="1.1000000000000001E-3"/>
        <n v="2.4299999999999999E-2"/>
        <n v="-1E-4"/>
        <n v="8.9999999999999998E-4"/>
        <n v="-3.8999999999999998E-3"/>
        <n v="-1.6999999999999999E-3"/>
        <n v="-2.9999999999999997E-4"/>
        <n v="-1.5E-3"/>
        <n v="-1.2999999999999999E-3"/>
        <n v="1.5E-3"/>
        <n v="-1.1999999999999999E-3"/>
        <n v="0"/>
        <n v="6.7000000000000002E-3"/>
        <n v="2.2000000000000001E-3"/>
        <n v="4.1799999999999997E-2"/>
        <n v="4.3299999999999998E-2"/>
        <n v="2.47E-2"/>
        <n v="3.7699999999999997E-2"/>
        <n v="4.6899999999999997E-2"/>
        <n v="0.03"/>
        <n v="2.8000000000000001E-2"/>
        <n v="3.6999999999999998E-2"/>
        <n v="2.8500000000000001E-2"/>
        <n v="2.76E-2"/>
        <n v="3.9899999999999998E-2"/>
        <n v="3.3399999999999999E-2"/>
        <n v="2.7300000000000001E-2"/>
        <n v="3.5099999999999999E-2"/>
        <n v="0.04"/>
        <n v="1.14E-2"/>
        <n v="1.0500000000000001E-2"/>
        <n v="2.8899999999999999E-2"/>
        <n v="2.12E-2"/>
        <n v="2.8400000000000002E-2"/>
        <n v="2.7E-2"/>
        <n v="1.21E-2"/>
        <n v="8.5000000000000006E-3"/>
        <n v="6.7999999999999996E-3"/>
        <n v="9.4999999999999998E-3"/>
        <n v="1.6199999999999999E-2"/>
        <n v="3.5999999999999999E-3"/>
        <n v="2.8E-3"/>
        <n v="2.5000000000000001E-3"/>
        <n v="2.4199999999999999E-2"/>
        <n v="2.9899999999999999E-2"/>
        <n v="3.3099999999999997E-2"/>
        <n v="3.3500000000000002E-2"/>
        <n v="0.1313"/>
        <n v="-8.0999999999999996E-3"/>
        <n v="2.9000000000000001E-2"/>
        <n v="1.77E-2"/>
        <n v="1.83E-2"/>
        <n v="1.43E-2"/>
        <n v="1.03E-2"/>
        <n v="1.18E-2"/>
        <n v="1.55E-2"/>
        <n v="1.6500000000000001E-2"/>
        <n v="1.3899999999999999E-2"/>
        <n v="1.2200000000000001E-2"/>
        <n v="1.17E-2"/>
        <n v="9.1000000000000004E-3"/>
        <n v="1.2699999999999999E-2"/>
        <n v="6.4999999999999997E-3"/>
        <n v="2.1100000000000001E-2"/>
        <n v="2.98E-2"/>
        <n v="1.7000000000000001E-2"/>
        <n v="1.7500000000000002E-2"/>
        <n v="2.69E-2"/>
        <n v="2.7000000000000001E-3"/>
        <n v="1E-4"/>
        <n v="5.0000000000000001E-3"/>
        <n v="1.0699999999999999E-2"/>
        <n v="1.6E-2"/>
        <n v="7.3400000000000002E-3"/>
        <n v="1.9900000000000001E-2"/>
        <n v="6.6E-3"/>
        <n v="2.5799999999999998E-3"/>
        <n v="1.1299999999999999E-2"/>
        <n v="8.9999999999999993E-3"/>
        <n v="1.3599999999999999E-2"/>
        <n v="1.4500000000000001E-2"/>
        <n v="2.4E-2"/>
        <n v="2.5100000000000001E-2"/>
        <n v="2.92E-2"/>
        <n v="1.06E-2"/>
        <n v="1.9E-2"/>
        <n v="2.87E-2"/>
        <n v="3.4000000000000002E-2"/>
        <n v="2.6100000000000002E-2"/>
        <n v="2.1600000000000001E-2"/>
        <n v="2.7699999999999999E-2"/>
        <n v="1.6899999999999998E-2"/>
        <n v="2.5999999999999999E-2"/>
        <n v="1.9599999999999999E-2"/>
        <n v="1.2E-2"/>
        <n v="1.5599999999999999E-2"/>
        <n v="3.39E-2"/>
        <n v="1.4E-3"/>
        <n v="7.9805300745954995E-3"/>
        <n v="7.3000000000000001E-3"/>
        <n v="1.24E-2"/>
        <n v="0.1014"/>
        <n v="-1.3899999999999999E-2"/>
        <n v="-8.8999999999999999E-3"/>
        <n v="1.12E-2"/>
        <n v="8.6E-3"/>
        <n v="1.3299999999999999E-2"/>
        <n v="2.8799999999999999E-2"/>
        <n v="9.1999999999999998E-3"/>
        <n v="0.01"/>
        <n v="1.11E-2"/>
        <n v="1.7899999999999999E-2"/>
        <n v="-5.3E-3"/>
        <n v="3.8999999999999998E-3"/>
        <n v="8.8999999999999999E-3"/>
        <n v="2.0500000000000001E-2"/>
        <n v="3.8300000000000001E-2"/>
        <n v="1.01E-2"/>
        <n v="7.6369999999999997E-3"/>
        <n v="7.4539999999999997E-3"/>
        <n v="1.2999999999999999E-2"/>
        <n v="6.1999999999999998E-3"/>
        <n v="1.8599999999999998E-2"/>
        <n v="1.35E-2"/>
        <n v="7.1000000000000004E-3"/>
        <n v="2.29E-2"/>
        <n v="2.81E-2"/>
        <n v="2.9240060840199599E-2"/>
        <n v="1.5347962842897866E-2"/>
        <n v="4.5999999999999999E-2"/>
        <n v="2.6800000000000001E-2"/>
        <n v="2.2200000000000001E-2"/>
        <n v="4.1599999999999998E-2"/>
        <n v="4.7600000000000003E-2"/>
        <n v="4.9799999999999997E-2"/>
        <n v="3.3599999999999998E-2"/>
        <n v="8.3999999999999995E-3"/>
        <n v="1.47E-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n v="-3.125E-2"/>
    <n v="7.1999999999999995E-2"/>
    <n v="0"/>
    <n v="0"/>
    <n v="0.86399999999999999"/>
    <n v="3.2000000000000001E-2"/>
    <x v="0"/>
    <x v="0"/>
    <x v="0"/>
    <x v="0"/>
  </r>
  <r>
    <x v="1"/>
    <x v="0"/>
    <n v="-2.34375E-2"/>
    <n v="4.5199999999999997E-2"/>
    <n v="0"/>
    <n v="0"/>
    <n v="0.86299999999999999"/>
    <n v="3.2000000000000001E-2"/>
    <x v="1"/>
    <x v="1"/>
    <x v="0"/>
    <x v="1"/>
  </r>
  <r>
    <x v="2"/>
    <x v="0"/>
    <n v="1.5625E-2"/>
    <n v="4.5600000000000002E-2"/>
    <n v="0"/>
    <n v="0"/>
    <n v="0.85199999999999998"/>
    <n v="3.1E-2"/>
    <x v="2"/>
    <x v="2"/>
    <x v="0"/>
    <x v="2"/>
  </r>
  <r>
    <x v="3"/>
    <x v="0"/>
    <n v="7.8125E-3"/>
    <n v="4.4999999999999998E-2"/>
    <n v="1.6E-2"/>
    <n v="0.5"/>
    <n v="0.85799999999999998"/>
    <n v="3.1E-2"/>
    <x v="3"/>
    <x v="3"/>
    <x v="0"/>
    <x v="3"/>
  </r>
  <r>
    <x v="4"/>
    <x v="0"/>
    <n v="-1.5625E-2"/>
    <n v="6.4799999999999996E-2"/>
    <n v="3.2000000000000001E-2"/>
    <n v="0.75"/>
    <n v="0.86399999999999999"/>
    <n v="2.4E-2"/>
    <x v="2"/>
    <x v="4"/>
    <x v="0"/>
    <x v="4"/>
  </r>
  <r>
    <x v="5"/>
    <x v="0"/>
    <n v="-3.0534351145038167E-2"/>
    <n v="3.5000000000000003E-2"/>
    <n v="2.4E-2"/>
    <n v="0"/>
    <n v="0.86399999999999999"/>
    <n v="2.4E-2"/>
    <x v="4"/>
    <x v="5"/>
    <x v="0"/>
    <x v="5"/>
  </r>
  <r>
    <x v="6"/>
    <x v="0"/>
    <n v="0"/>
    <n v="2.3099999999999999E-2"/>
    <n v="8.0000000000000002E-3"/>
    <n v="1"/>
    <n v="0.871"/>
    <n v="2.3E-2"/>
    <x v="5"/>
    <x v="6"/>
    <x v="0"/>
    <x v="6"/>
  </r>
  <r>
    <x v="7"/>
    <x v="0"/>
    <n v="-0.13725490196078433"/>
    <n v="7.6700000000000004E-2"/>
    <n v="3.1E-2"/>
    <n v="0.5"/>
    <n v="0.86699999999999999"/>
    <n v="2.3E-2"/>
    <x v="6"/>
    <x v="7"/>
    <x v="0"/>
    <x v="7"/>
  </r>
  <r>
    <x v="8"/>
    <x v="0"/>
    <n v="-0.15686274509803921"/>
    <n v="5.0200000000000002E-2"/>
    <n v="2.4E-2"/>
    <n v="0.33300000000000002"/>
    <n v="0.873"/>
    <n v="2.4E-2"/>
    <x v="7"/>
    <x v="8"/>
    <x v="0"/>
    <x v="8"/>
  </r>
  <r>
    <x v="9"/>
    <x v="0"/>
    <n v="-0.17647058823529413"/>
    <n v="4.07E-2"/>
    <n v="3.2000000000000001E-2"/>
    <n v="0"/>
    <n v="0.872"/>
    <n v="2.4E-2"/>
    <x v="8"/>
    <x v="9"/>
    <x v="0"/>
    <x v="9"/>
  </r>
  <r>
    <x v="10"/>
    <x v="0"/>
    <n v="-0.1437908496732026"/>
    <n v="3.32E-2"/>
    <n v="8.0000000000000002E-3"/>
    <n v="0"/>
    <n v="0.87"/>
    <n v="2.3E-2"/>
    <x v="9"/>
    <x v="10"/>
    <x v="0"/>
    <x v="10"/>
  </r>
  <r>
    <x v="11"/>
    <x v="0"/>
    <n v="-0.12418300653594772"/>
    <n v="3.2099999999999997E-2"/>
    <n v="2.3E-2"/>
    <n v="0.33300000000000002"/>
    <n v="0.871"/>
    <n v="2.3E-2"/>
    <x v="10"/>
    <x v="11"/>
    <x v="0"/>
    <x v="11"/>
  </r>
  <r>
    <x v="12"/>
    <x v="0"/>
    <n v="-8.9655172413793102E-2"/>
    <n v="2.6599999999999999E-2"/>
    <n v="1.4999999999999999E-2"/>
    <n v="0"/>
    <n v="0.86299999999999999"/>
    <n v="2.3E-2"/>
    <x v="11"/>
    <x v="12"/>
    <x v="0"/>
    <x v="12"/>
  </r>
  <r>
    <x v="13"/>
    <x v="0"/>
    <n v="-0.1103448275862069"/>
    <n v="3.5400000000000001E-2"/>
    <n v="3.7999999999999999E-2"/>
    <n v="0.6"/>
    <n v="0.85899999999999999"/>
    <n v="2.3E-2"/>
    <x v="12"/>
    <x v="13"/>
    <x v="0"/>
    <x v="13"/>
  </r>
  <r>
    <x v="14"/>
    <x v="0"/>
    <n v="2.0689655172413793E-2"/>
    <n v="3.5499999999999997E-2"/>
    <n v="2.1000000000000001E-2"/>
    <n v="0.66700000000000004"/>
    <n v="0.85599999999999998"/>
    <n v="2.1000000000000001E-2"/>
    <x v="13"/>
    <x v="14"/>
    <x v="0"/>
    <x v="14"/>
  </r>
  <r>
    <x v="0"/>
    <x v="1"/>
    <n v="-3.2110091743119268E-2"/>
    <n v="5.5E-2"/>
    <n v="5.0000000000000001E-3"/>
    <n v="0"/>
    <n v="0.19900000000000001"/>
    <n v="0.28899999999999998"/>
    <x v="5"/>
    <x v="15"/>
    <x v="0"/>
    <x v="15"/>
  </r>
  <r>
    <x v="1"/>
    <x v="1"/>
    <n v="-1.3761467889908258E-2"/>
    <n v="3.1099999999999999E-2"/>
    <n v="5.0000000000000001E-3"/>
    <n v="1"/>
    <n v="0.19500000000000001"/>
    <n v="0.28399999999999997"/>
    <x v="14"/>
    <x v="16"/>
    <x v="1"/>
    <x v="16"/>
  </r>
  <r>
    <x v="2"/>
    <x v="1"/>
    <n v="-4.0909090909090909E-2"/>
    <n v="3.1600000000000003E-2"/>
    <n v="1.4E-2"/>
    <n v="0"/>
    <n v="0.192"/>
    <n v="0.28799999999999998"/>
    <x v="15"/>
    <x v="17"/>
    <x v="2"/>
    <x v="17"/>
  </r>
  <r>
    <x v="3"/>
    <x v="1"/>
    <n v="-4.0909090909090909E-2"/>
    <n v="2.2100000000000002E-2"/>
    <n v="5.0000000000000001E-3"/>
    <n v="0"/>
    <n v="0.182"/>
    <n v="0.28699999999999998"/>
    <x v="16"/>
    <x v="18"/>
    <x v="3"/>
    <x v="17"/>
  </r>
  <r>
    <x v="4"/>
    <x v="1"/>
    <n v="-7.2727272727272724E-2"/>
    <n v="2.7900000000000001E-2"/>
    <n v="2.9000000000000001E-2"/>
    <n v="0.33300000000000002"/>
    <n v="0.14199999999999999"/>
    <n v="0.29399999999999998"/>
    <x v="17"/>
    <x v="19"/>
    <x v="4"/>
    <x v="18"/>
  </r>
  <r>
    <x v="5"/>
    <x v="1"/>
    <n v="-8.1818181818181818E-2"/>
    <n v="2.06E-2"/>
    <n v="0.01"/>
    <n v="0"/>
    <n v="0.13900000000000001"/>
    <n v="0.29699999999999999"/>
    <x v="18"/>
    <x v="20"/>
    <x v="5"/>
    <x v="19"/>
  </r>
  <r>
    <x v="6"/>
    <x v="1"/>
    <n v="-4.5454545454545456E-2"/>
    <n v="2.1000000000000001E-2"/>
    <n v="5.0000000000000001E-3"/>
    <n v="0"/>
    <n v="0.17100000000000001"/>
    <n v="0.28100000000000003"/>
    <x v="19"/>
    <x v="21"/>
    <x v="6"/>
    <x v="20"/>
  </r>
  <r>
    <x v="7"/>
    <x v="1"/>
    <n v="-3.6363636363636362E-2"/>
    <n v="2.9100000000000001E-2"/>
    <n v="0.01"/>
    <n v="0"/>
    <n v="0.186"/>
    <n v="0.28100000000000003"/>
    <x v="20"/>
    <x v="22"/>
    <x v="7"/>
    <x v="21"/>
  </r>
  <r>
    <x v="8"/>
    <x v="1"/>
    <n v="-4.0909090909090909E-2"/>
    <n v="2.8199999999999999E-2"/>
    <n v="0.01"/>
    <n v="0.5"/>
    <n v="0.182"/>
    <n v="0.28199999999999997"/>
    <x v="21"/>
    <x v="23"/>
    <x v="8"/>
    <x v="22"/>
  </r>
  <r>
    <x v="9"/>
    <x v="1"/>
    <n v="-7.7272727272727271E-2"/>
    <n v="2.7E-2"/>
    <n v="4.2999999999999997E-2"/>
    <n v="0.111"/>
    <n v="0.18099999999999999"/>
    <n v="0.27"/>
    <x v="22"/>
    <x v="24"/>
    <x v="9"/>
    <x v="23"/>
  </r>
  <r>
    <x v="10"/>
    <x v="1"/>
    <n v="-8.1818181818181818E-2"/>
    <n v="2.6599999999999999E-2"/>
    <n v="0.01"/>
    <n v="0.5"/>
    <n v="0.17399999999999999"/>
    <n v="0.27400000000000002"/>
    <x v="17"/>
    <x v="25"/>
    <x v="10"/>
    <x v="24"/>
  </r>
  <r>
    <x v="11"/>
    <x v="1"/>
    <n v="-8.1818181818181818E-2"/>
    <n v="2.3099999999999999E-2"/>
    <n v="5.0000000000000001E-3"/>
    <n v="0"/>
    <n v="0.17399999999999999"/>
    <n v="0.26900000000000002"/>
    <x v="23"/>
    <x v="26"/>
    <x v="11"/>
    <x v="25"/>
  </r>
  <r>
    <x v="12"/>
    <x v="1"/>
    <n v="-2.9126213592233011E-2"/>
    <n v="2.1600000000000001E-2"/>
    <n v="0.01"/>
    <n v="0"/>
    <n v="0.161"/>
    <n v="0.27100000000000002"/>
    <x v="24"/>
    <x v="27"/>
    <x v="0"/>
    <x v="26"/>
  </r>
  <r>
    <x v="13"/>
    <x v="1"/>
    <n v="-4.8543689320388349E-2"/>
    <n v="3.09E-2"/>
    <n v="0.02"/>
    <n v="0.25"/>
    <n v="0.13900000000000001"/>
    <n v="0.27800000000000002"/>
    <x v="25"/>
    <x v="28"/>
    <x v="0"/>
    <x v="13"/>
  </r>
  <r>
    <x v="14"/>
    <x v="1"/>
    <n v="-4.3689320388349516E-2"/>
    <n v="2.75E-2"/>
    <n v="0.01"/>
    <n v="0"/>
    <n v="0.158"/>
    <n v="0.27600000000000002"/>
    <x v="26"/>
    <x v="29"/>
    <x v="0"/>
    <x v="27"/>
  </r>
  <r>
    <x v="0"/>
    <x v="2"/>
    <n v="-0.10227272727272728"/>
    <n v="0.10920000000000001"/>
    <n v="3.3000000000000002E-2"/>
    <n v="0.4"/>
    <n v="0.29499999999999998"/>
    <n v="0.34200000000000003"/>
    <x v="27"/>
    <x v="30"/>
    <x v="0"/>
    <x v="28"/>
  </r>
  <r>
    <x v="1"/>
    <x v="2"/>
    <n v="-9.6590909090909088E-2"/>
    <n v="9.69E-2"/>
    <n v="1.2999999999999999E-2"/>
    <n v="0.5"/>
    <n v="0.29799999999999999"/>
    <n v="0.33800000000000002"/>
    <x v="28"/>
    <x v="31"/>
    <x v="12"/>
    <x v="29"/>
  </r>
  <r>
    <x v="2"/>
    <x v="2"/>
    <n v="-7.9545454545454544E-2"/>
    <n v="0.10150000000000001"/>
    <n v="0.02"/>
    <n v="0.66700000000000004"/>
    <n v="0.29399999999999998"/>
    <n v="0.32"/>
    <x v="29"/>
    <x v="32"/>
    <x v="13"/>
    <x v="30"/>
  </r>
  <r>
    <x v="3"/>
    <x v="2"/>
    <n v="-7.3863636363636367E-2"/>
    <n v="0.1138"/>
    <n v="1.9E-2"/>
    <n v="0.33300000000000002"/>
    <n v="0.31"/>
    <n v="0.32300000000000001"/>
    <x v="27"/>
    <x v="33"/>
    <x v="12"/>
    <x v="31"/>
  </r>
  <r>
    <x v="4"/>
    <x v="2"/>
    <n v="-7.9545454545454544E-2"/>
    <n v="9.8599999999999993E-2"/>
    <n v="3.2000000000000001E-2"/>
    <n v="0.6"/>
    <n v="0.32900000000000001"/>
    <n v="0.316"/>
    <x v="30"/>
    <x v="34"/>
    <x v="10"/>
    <x v="32"/>
  </r>
  <r>
    <x v="5"/>
    <x v="2"/>
    <n v="-5.6818181818181816E-2"/>
    <n v="0.1119"/>
    <n v="1.9E-2"/>
    <n v="1"/>
    <n v="0.32300000000000001"/>
    <n v="0.32300000000000001"/>
    <x v="31"/>
    <x v="35"/>
    <x v="14"/>
    <x v="33"/>
  </r>
  <r>
    <x v="6"/>
    <x v="2"/>
    <n v="-6.25E-2"/>
    <n v="0.1082"/>
    <n v="1.2999999999999999E-2"/>
    <n v="0.5"/>
    <n v="0.32"/>
    <n v="0.32"/>
    <x v="32"/>
    <x v="36"/>
    <x v="15"/>
    <x v="34"/>
  </r>
  <r>
    <x v="7"/>
    <x v="2"/>
    <n v="-5.113636363636364E-2"/>
    <n v="9.11E-2"/>
    <n v="3.7999999999999999E-2"/>
    <n v="0.66700000000000004"/>
    <n v="0.33100000000000002"/>
    <n v="0.318"/>
    <x v="33"/>
    <x v="37"/>
    <x v="16"/>
    <x v="35"/>
  </r>
  <r>
    <x v="8"/>
    <x v="2"/>
    <n v="-5.6818181818181816E-2"/>
    <n v="9.0899999999999995E-2"/>
    <n v="0"/>
    <n v="0"/>
    <n v="0.32100000000000001"/>
    <n v="0.32100000000000001"/>
    <x v="34"/>
    <x v="38"/>
    <x v="17"/>
    <x v="36"/>
  </r>
  <r>
    <x v="9"/>
    <x v="2"/>
    <n v="-3.4090909090909088E-2"/>
    <n v="6.9800000000000001E-2"/>
    <n v="1.2E-2"/>
    <n v="0.5"/>
    <n v="0.32300000000000001"/>
    <n v="0.317"/>
    <x v="35"/>
    <x v="20"/>
    <x v="18"/>
    <x v="37"/>
  </r>
  <r>
    <x v="10"/>
    <x v="2"/>
    <n v="-3.4090909090909088E-2"/>
    <n v="8.0600000000000005E-2"/>
    <n v="2.4E-2"/>
    <n v="0.75"/>
    <n v="0.307"/>
    <n v="0.313"/>
    <x v="10"/>
    <x v="20"/>
    <x v="19"/>
    <x v="38"/>
  </r>
  <r>
    <x v="11"/>
    <x v="2"/>
    <n v="-4.5454545454545456E-2"/>
    <n v="9.1899999999999996E-2"/>
    <n v="2.5000000000000001E-2"/>
    <n v="0"/>
    <n v="0.28599999999999998"/>
    <n v="0.33500000000000002"/>
    <x v="36"/>
    <x v="39"/>
    <x v="20"/>
    <x v="39"/>
  </r>
  <r>
    <x v="12"/>
    <x v="2"/>
    <n v="-4.5714285714285714E-2"/>
    <n v="6.2399999999999997E-2"/>
    <n v="1.9E-2"/>
    <n v="0.33300000000000002"/>
    <n v="0.30599999999999999"/>
    <n v="0.33100000000000002"/>
    <x v="37"/>
    <x v="40"/>
    <x v="0"/>
    <x v="40"/>
  </r>
  <r>
    <x v="13"/>
    <x v="2"/>
    <n v="-5.0847457627118647E-2"/>
    <n v="7.7899999999999997E-2"/>
    <n v="2.5000000000000001E-2"/>
    <n v="0.5"/>
    <n v="0.32300000000000001"/>
    <n v="0.316"/>
    <x v="38"/>
    <x v="41"/>
    <x v="21"/>
    <x v="41"/>
  </r>
  <r>
    <x v="14"/>
    <x v="2"/>
    <n v="-7.2625698324022353E-2"/>
    <n v="9.8799999999999999E-2"/>
    <n v="1.9E-2"/>
    <n v="0.33300000000000002"/>
    <n v="0.31"/>
    <n v="0.32300000000000001"/>
    <x v="39"/>
    <x v="42"/>
    <x v="22"/>
    <x v="42"/>
  </r>
  <r>
    <x v="0"/>
    <x v="3"/>
    <n v="-0.15077605321507762"/>
    <n v="8.4699999999999998E-2"/>
    <n v="1.4E-2"/>
    <n v="0.33300000000000002"/>
    <n v="0.25800000000000001"/>
    <n v="0.318"/>
    <x v="40"/>
    <x v="43"/>
    <x v="23"/>
    <x v="43"/>
  </r>
  <r>
    <x v="1"/>
    <x v="3"/>
    <n v="-3.9911308203991129E-2"/>
    <n v="7.5800000000000006E-2"/>
    <n v="7.0000000000000001E-3"/>
    <n v="0"/>
    <n v="0.254"/>
    <n v="0.30499999999999999"/>
    <x v="40"/>
    <x v="44"/>
    <x v="24"/>
    <x v="44"/>
  </r>
  <r>
    <x v="2"/>
    <x v="3"/>
    <n v="-8.869179600886918E-3"/>
    <n v="4.7899999999999998E-2"/>
    <n v="1.6E-2"/>
    <n v="0.14299999999999999"/>
    <n v="0.23300000000000001"/>
    <n v="0.30499999999999999"/>
    <x v="41"/>
    <x v="45"/>
    <x v="2"/>
    <x v="45"/>
  </r>
  <r>
    <x v="3"/>
    <x v="3"/>
    <n v="-2.2172949002217295E-3"/>
    <n v="5.11E-2"/>
    <n v="1.2E-2"/>
    <n v="0"/>
    <n v="0.245"/>
    <n v="0.30299999999999999"/>
    <x v="42"/>
    <x v="46"/>
    <x v="25"/>
    <x v="14"/>
  </r>
  <r>
    <x v="4"/>
    <x v="3"/>
    <n v="-1.1086474501108648E-2"/>
    <n v="4.36E-2"/>
    <n v="8.9999999999999993E-3"/>
    <n v="0.25"/>
    <n v="0.23300000000000001"/>
    <n v="0.30599999999999999"/>
    <x v="42"/>
    <x v="47"/>
    <x v="4"/>
    <x v="40"/>
  </r>
  <r>
    <x v="5"/>
    <x v="3"/>
    <n v="-4.434589800443459E-3"/>
    <n v="4.6699999999999998E-2"/>
    <n v="1.4E-2"/>
    <n v="0.5"/>
    <n v="0.23599999999999999"/>
    <n v="0.30399999999999999"/>
    <x v="43"/>
    <x v="48"/>
    <x v="26"/>
    <x v="46"/>
  </r>
  <r>
    <x v="6"/>
    <x v="3"/>
    <n v="4.434589800443459E-3"/>
    <n v="5.2499999999999998E-2"/>
    <n v="2E-3"/>
    <n v="1"/>
    <n v="0.23300000000000001"/>
    <n v="0.30099999999999999"/>
    <x v="44"/>
    <x v="49"/>
    <x v="14"/>
    <x v="47"/>
  </r>
  <r>
    <x v="7"/>
    <x v="3"/>
    <n v="-8.869179600886918E-3"/>
    <n v="5.5300000000000002E-2"/>
    <n v="1.6E-2"/>
    <n v="0.28599999999999998"/>
    <n v="0.223"/>
    <n v="0.30599999999999999"/>
    <x v="45"/>
    <x v="50"/>
    <x v="27"/>
    <x v="48"/>
  </r>
  <r>
    <x v="8"/>
    <x v="3"/>
    <n v="-4.434589800443459E-3"/>
    <n v="6.1600000000000002E-2"/>
    <n v="2E-3"/>
    <n v="1"/>
    <n v="0.219"/>
    <n v="0.30599999999999999"/>
    <x v="46"/>
    <x v="51"/>
    <x v="28"/>
    <x v="49"/>
  </r>
  <r>
    <x v="9"/>
    <x v="3"/>
    <n v="-6.6518847006651885E-3"/>
    <n v="5.8299999999999998E-2"/>
    <n v="2E-3"/>
    <n v="0"/>
    <n v="0.23"/>
    <n v="0.30099999999999999"/>
    <x v="47"/>
    <x v="52"/>
    <x v="29"/>
    <x v="50"/>
  </r>
  <r>
    <x v="10"/>
    <x v="3"/>
    <n v="-1.1086474501108648E-2"/>
    <n v="5.0799999999999998E-2"/>
    <n v="3.6999999999999998E-2"/>
    <n v="0.125"/>
    <n v="0.24199999999999999"/>
    <n v="0.27900000000000003"/>
    <x v="48"/>
    <x v="53"/>
    <x v="30"/>
    <x v="51"/>
  </r>
  <r>
    <x v="11"/>
    <x v="3"/>
    <n v="-1.7738359201773836E-2"/>
    <n v="5.3499999999999999E-2"/>
    <n v="0"/>
    <n v="0"/>
    <n v="0.23899999999999999"/>
    <n v="0.28499999999999998"/>
    <x v="49"/>
    <x v="54"/>
    <x v="31"/>
    <x v="52"/>
  </r>
  <r>
    <x v="12"/>
    <x v="3"/>
    <n v="-1.3303769401330377E-2"/>
    <n v="3.39E-2"/>
    <n v="2E-3"/>
    <n v="0"/>
    <n v="0.24099999999999999"/>
    <n v="0.28399999999999997"/>
    <x v="30"/>
    <x v="55"/>
    <x v="32"/>
    <x v="53"/>
  </r>
  <r>
    <x v="13"/>
    <x v="3"/>
    <n v="-1.5521064301552107E-2"/>
    <n v="4.1500000000000002E-2"/>
    <n v="8.9999999999999993E-3"/>
    <n v="0"/>
    <n v="0.23300000000000001"/>
    <n v="0.28599999999999998"/>
    <x v="45"/>
    <x v="56"/>
    <x v="33"/>
    <x v="54"/>
  </r>
  <r>
    <x v="14"/>
    <x v="3"/>
    <n v="-8.8888888888888889E-3"/>
    <n v="4.3999999999999997E-2"/>
    <n v="2E-3"/>
    <n v="0"/>
    <n v="0.22900000000000001"/>
    <n v="0.27700000000000002"/>
    <x v="50"/>
    <x v="57"/>
    <x v="34"/>
    <x v="55"/>
  </r>
  <r>
    <x v="0"/>
    <x v="4"/>
    <n v="-4.0268456375838924E-2"/>
    <n v="3.5000000000000003E-2"/>
    <n v="7.0000000000000001E-3"/>
    <n v="1"/>
    <n v="0.17"/>
    <n v="0.44700000000000001"/>
    <x v="51"/>
    <x v="58"/>
    <x v="0"/>
    <x v="56"/>
  </r>
  <r>
    <x v="1"/>
    <x v="4"/>
    <n v="-5.3691275167785234E-2"/>
    <n v="2.07E-2"/>
    <n v="1.4E-2"/>
    <n v="0.5"/>
    <n v="0.151"/>
    <n v="0.44600000000000001"/>
    <x v="52"/>
    <x v="59"/>
    <x v="0"/>
    <x v="57"/>
  </r>
  <r>
    <x v="2"/>
    <x v="4"/>
    <n v="-4.0268456375838924E-2"/>
    <n v="1.9300000000000001E-2"/>
    <n v="0"/>
    <n v="0"/>
    <n v="0.157"/>
    <n v="0.443"/>
    <x v="53"/>
    <x v="60"/>
    <x v="35"/>
    <x v="58"/>
  </r>
  <r>
    <x v="3"/>
    <x v="4"/>
    <n v="-2.6845637583892617E-2"/>
    <n v="1.2500000000000001E-2"/>
    <n v="0"/>
    <n v="0"/>
    <n v="0.154"/>
    <n v="0.441"/>
    <x v="54"/>
    <x v="61"/>
    <x v="36"/>
    <x v="59"/>
  </r>
  <r>
    <x v="4"/>
    <x v="4"/>
    <n v="-3.3557046979865772E-2"/>
    <n v="2.5499999999999998E-2"/>
    <n v="7.0000000000000001E-3"/>
    <n v="0"/>
    <n v="0.15"/>
    <n v="0.443"/>
    <x v="55"/>
    <x v="62"/>
    <x v="37"/>
    <x v="60"/>
  </r>
  <r>
    <x v="5"/>
    <x v="4"/>
    <n v="-3.3557046979865772E-2"/>
    <n v="4.2299999999999997E-2"/>
    <n v="0"/>
    <n v="0"/>
    <n v="0.14899999999999999"/>
    <n v="0.44"/>
    <x v="56"/>
    <x v="63"/>
    <x v="38"/>
    <x v="61"/>
  </r>
  <r>
    <x v="6"/>
    <x v="4"/>
    <n v="-2.6845637583892617E-2"/>
    <n v="3.3099999999999997E-2"/>
    <n v="7.0000000000000001E-3"/>
    <n v="0"/>
    <n v="0.14599999999999999"/>
    <n v="0.42399999999999999"/>
    <x v="57"/>
    <x v="9"/>
    <x v="39"/>
    <x v="60"/>
  </r>
  <r>
    <x v="7"/>
    <x v="4"/>
    <n v="-2.0134228187919462E-2"/>
    <n v="1.9699999999999999E-2"/>
    <n v="1.4E-2"/>
    <n v="0"/>
    <n v="0.14499999999999999"/>
    <n v="0.41399999999999998"/>
    <x v="58"/>
    <x v="64"/>
    <x v="40"/>
    <x v="62"/>
  </r>
  <r>
    <x v="8"/>
    <x v="4"/>
    <n v="-2.6845637583892617E-2"/>
    <n v="2.7699999999999999E-2"/>
    <n v="0"/>
    <n v="0"/>
    <n v="0.12"/>
    <n v="0.42299999999999999"/>
    <x v="59"/>
    <x v="65"/>
    <x v="41"/>
    <x v="63"/>
  </r>
  <r>
    <x v="9"/>
    <x v="4"/>
    <n v="-1.3422818791946308E-2"/>
    <n v="2.9100000000000001E-2"/>
    <n v="7.0000000000000001E-3"/>
    <n v="0"/>
    <n v="0.14399999999999999"/>
    <n v="0.40400000000000003"/>
    <x v="60"/>
    <x v="66"/>
    <x v="42"/>
    <x v="64"/>
  </r>
  <r>
    <x v="10"/>
    <x v="4"/>
    <n v="-6.7114093959731542E-3"/>
    <n v="3.9199999999999999E-2"/>
    <n v="7.0000000000000001E-3"/>
    <n v="1"/>
    <n v="0.13800000000000001"/>
    <n v="0.40699999999999997"/>
    <x v="61"/>
    <x v="67"/>
    <x v="5"/>
    <x v="65"/>
  </r>
  <r>
    <x v="11"/>
    <x v="4"/>
    <n v="0"/>
    <n v="4.8399999999999999E-2"/>
    <n v="0"/>
    <n v="0"/>
    <n v="0.14099999999999999"/>
    <n v="0.40799999999999997"/>
    <x v="62"/>
    <x v="68"/>
    <x v="43"/>
    <x v="66"/>
  </r>
  <r>
    <x v="12"/>
    <x v="4"/>
    <n v="6.7567567567567571E-3"/>
    <n v="3.4099999999999998E-2"/>
    <n v="0"/>
    <n v="0"/>
    <n v="0.13300000000000001"/>
    <n v="0.41299999999999998"/>
    <x v="63"/>
    <x v="69"/>
    <x v="0"/>
    <x v="15"/>
  </r>
  <r>
    <x v="13"/>
    <x v="4"/>
    <n v="0"/>
    <n v="5.3199999999999997E-2"/>
    <n v="7.0000000000000001E-3"/>
    <n v="0"/>
    <n v="0.13400000000000001"/>
    <n v="0.41499999999999998"/>
    <x v="64"/>
    <x v="70"/>
    <x v="0"/>
    <x v="67"/>
  </r>
  <r>
    <x v="14"/>
    <x v="4"/>
    <n v="-2.0270270270270271E-2"/>
    <n v="3.8300000000000001E-2"/>
    <n v="1.4E-2"/>
    <n v="0"/>
    <n v="0.129"/>
    <n v="0.42399999999999999"/>
    <x v="65"/>
    <x v="71"/>
    <x v="0"/>
    <x v="15"/>
  </r>
  <r>
    <x v="0"/>
    <x v="5"/>
    <n v="-3.5999999999999997E-2"/>
    <n v="9.1200000000000003E-2"/>
    <n v="8.9999999999999993E-3"/>
    <n v="0"/>
    <n v="0.32200000000000001"/>
    <n v="0.39100000000000001"/>
    <x v="66"/>
    <x v="72"/>
    <x v="0"/>
    <x v="68"/>
  </r>
  <r>
    <x v="1"/>
    <x v="5"/>
    <n v="-3.968253968253968E-2"/>
    <n v="0.1051"/>
    <n v="1.2999999999999999E-2"/>
    <n v="0.66700000000000004"/>
    <n v="0.26800000000000002"/>
    <n v="0.39100000000000001"/>
    <x v="67"/>
    <x v="73"/>
    <x v="0"/>
    <x v="69"/>
  </r>
  <r>
    <x v="2"/>
    <x v="5"/>
    <n v="-5.1181102362204724E-2"/>
    <n v="6.88E-2"/>
    <n v="1.2999999999999999E-2"/>
    <n v="0.66700000000000004"/>
    <n v="0.251"/>
    <n v="0.39100000000000001"/>
    <x v="68"/>
    <x v="74"/>
    <x v="44"/>
    <x v="70"/>
  </r>
  <r>
    <x v="3"/>
    <x v="5"/>
    <n v="-6.7193675889328064E-2"/>
    <n v="6.4600000000000005E-2"/>
    <n v="1.7000000000000001E-2"/>
    <n v="0.25"/>
    <n v="0.247"/>
    <n v="0.40300000000000002"/>
    <x v="69"/>
    <x v="75"/>
    <x v="13"/>
    <x v="71"/>
  </r>
  <r>
    <x v="4"/>
    <x v="5"/>
    <n v="-4.3478260869565216E-2"/>
    <n v="7.3400000000000007E-2"/>
    <n v="4.0000000000000001E-3"/>
    <n v="1"/>
    <n v="0.23"/>
    <n v="0.39600000000000002"/>
    <x v="70"/>
    <x v="76"/>
    <x v="45"/>
    <x v="72"/>
  </r>
  <r>
    <x v="5"/>
    <x v="5"/>
    <n v="-4.7430830039525688E-2"/>
    <n v="8.3799999999999999E-2"/>
    <n v="8.9999999999999993E-3"/>
    <n v="0.5"/>
    <n v="0.20399999999999999"/>
    <n v="0.4"/>
    <x v="71"/>
    <x v="77"/>
    <x v="46"/>
    <x v="73"/>
  </r>
  <r>
    <x v="6"/>
    <x v="5"/>
    <n v="-2.7777777777777776E-2"/>
    <n v="7.3999999999999996E-2"/>
    <n v="1.2999999999999999E-2"/>
    <n v="0.33300000000000002"/>
    <n v="0.218"/>
    <n v="0.38500000000000001"/>
    <x v="72"/>
    <x v="78"/>
    <x v="47"/>
    <x v="74"/>
  </r>
  <r>
    <x v="7"/>
    <x v="5"/>
    <n v="-2.7777777777777776E-2"/>
    <n v="7.5300000000000006E-2"/>
    <n v="1.2999999999999999E-2"/>
    <n v="0.66700000000000004"/>
    <n v="0.19400000000000001"/>
    <n v="0.38800000000000001"/>
    <x v="73"/>
    <x v="79"/>
    <x v="48"/>
    <x v="75"/>
  </r>
  <r>
    <x v="8"/>
    <x v="5"/>
    <n v="-2.7777777777777776E-2"/>
    <n v="6.8099999999999994E-2"/>
    <n v="1.7000000000000001E-2"/>
    <n v="0"/>
    <n v="0.20899999999999999"/>
    <n v="0.377"/>
    <x v="74"/>
    <x v="80"/>
    <x v="49"/>
    <x v="76"/>
  </r>
  <r>
    <x v="9"/>
    <x v="5"/>
    <n v="-1.984126984126984E-2"/>
    <n v="6.1800000000000001E-2"/>
    <n v="4.0000000000000001E-3"/>
    <n v="0"/>
    <n v="0.217"/>
    <n v="0.371"/>
    <x v="75"/>
    <x v="81"/>
    <x v="50"/>
    <x v="77"/>
  </r>
  <r>
    <x v="10"/>
    <x v="5"/>
    <n v="-1.984126984126984E-2"/>
    <n v="8.3199999999999996E-2"/>
    <n v="0"/>
    <n v="0"/>
    <n v="0.216"/>
    <n v="0.373"/>
    <x v="76"/>
    <x v="82"/>
    <x v="51"/>
    <x v="78"/>
  </r>
  <r>
    <x v="11"/>
    <x v="5"/>
    <n v="3.968253968253968E-3"/>
    <n v="7.5700000000000003E-2"/>
    <n v="8.0000000000000002E-3"/>
    <n v="0.5"/>
    <n v="0.23300000000000001"/>
    <n v="0.36699999999999999"/>
    <x v="77"/>
    <x v="83"/>
    <x v="52"/>
    <x v="79"/>
  </r>
  <r>
    <x v="12"/>
    <x v="5"/>
    <n v="-1.968503937007874E-2"/>
    <n v="9.9000000000000005E-2"/>
    <n v="2.9000000000000001E-2"/>
    <n v="0.28599999999999998"/>
    <n v="0.24099999999999999"/>
    <n v="0.36499999999999999"/>
    <x v="67"/>
    <x v="84"/>
    <x v="0"/>
    <x v="80"/>
  </r>
  <r>
    <x v="13"/>
    <x v="5"/>
    <n v="-7.874015748031496E-3"/>
    <n v="9.9699999999999997E-2"/>
    <n v="0"/>
    <n v="0"/>
    <n v="0.24399999999999999"/>
    <n v="0.35799999999999998"/>
    <x v="78"/>
    <x v="85"/>
    <x v="0"/>
    <x v="81"/>
  </r>
  <r>
    <x v="14"/>
    <x v="5"/>
    <n v="-1.1811023622047244E-2"/>
    <n v="6.8900000000000003E-2"/>
    <n v="4.0000000000000001E-3"/>
    <n v="0"/>
    <n v="0.23599999999999999"/>
    <n v="0.36199999999999999"/>
    <x v="79"/>
    <x v="86"/>
    <x v="0"/>
    <x v="82"/>
  </r>
  <r>
    <x v="0"/>
    <x v="6"/>
    <n v="-9.187279151943463E-2"/>
    <n v="0.13170000000000001"/>
    <n v="1.2E-2"/>
    <n v="0.33300000000000002"/>
    <n v="0.89400000000000002"/>
    <n v="4.9000000000000002E-2"/>
    <x v="80"/>
    <x v="87"/>
    <x v="0"/>
    <x v="83"/>
  </r>
  <r>
    <x v="1"/>
    <x v="6"/>
    <n v="-0.1554054054054054"/>
    <n v="0.108"/>
    <n v="6.2E-2"/>
    <n v="0.26700000000000002"/>
    <n v="0.88900000000000001"/>
    <n v="4.9000000000000002E-2"/>
    <x v="81"/>
    <x v="88"/>
    <x v="53"/>
    <x v="84"/>
  </r>
  <r>
    <x v="2"/>
    <x v="6"/>
    <n v="-0.18892508143322476"/>
    <n v="9.8199999999999996E-2"/>
    <n v="2.5000000000000001E-2"/>
    <n v="0.16700000000000001"/>
    <n v="0.88400000000000001"/>
    <n v="5.3999999999999999E-2"/>
    <x v="82"/>
    <x v="89"/>
    <x v="54"/>
    <x v="85"/>
  </r>
  <r>
    <x v="3"/>
    <x v="6"/>
    <n v="-0.18241042345276873"/>
    <n v="5.8400000000000001E-2"/>
    <n v="2.5000000000000001E-2"/>
    <n v="0.33300000000000002"/>
    <n v="0.877"/>
    <n v="5.2999999999999999E-2"/>
    <x v="83"/>
    <x v="90"/>
    <x v="55"/>
    <x v="86"/>
  </r>
  <r>
    <x v="4"/>
    <x v="6"/>
    <n v="-0.12703583061889251"/>
    <n v="7.3999999999999996E-2"/>
    <n v="1.2E-2"/>
    <n v="0.33300000000000002"/>
    <n v="0.89700000000000002"/>
    <n v="4.5999999999999999E-2"/>
    <x v="84"/>
    <x v="91"/>
    <x v="56"/>
    <x v="8"/>
  </r>
  <r>
    <x v="5"/>
    <x v="6"/>
    <n v="-0.12052117263843648"/>
    <n v="7.1999999999999995E-2"/>
    <n v="1.9E-2"/>
    <n v="0.8"/>
    <n v="0.89"/>
    <n v="4.5999999999999999E-2"/>
    <x v="85"/>
    <x v="92"/>
    <x v="57"/>
    <x v="87"/>
  </r>
  <r>
    <x v="6"/>
    <x v="6"/>
    <n v="-6.5146579804560262E-2"/>
    <n v="7.1999999999999995E-2"/>
    <n v="1.9E-2"/>
    <n v="0.6"/>
    <n v="0.77600000000000002"/>
    <n v="4.7E-2"/>
    <x v="86"/>
    <x v="93"/>
    <x v="58"/>
    <x v="88"/>
  </r>
  <r>
    <x v="7"/>
    <x v="6"/>
    <n v="-5.2117263843648211E-2"/>
    <n v="5.8000000000000003E-2"/>
    <n v="5.2999999999999999E-2"/>
    <n v="0.66700000000000004"/>
    <n v="0.746"/>
    <n v="4.2000000000000003E-2"/>
    <x v="87"/>
    <x v="90"/>
    <x v="59"/>
    <x v="89"/>
  </r>
  <r>
    <x v="8"/>
    <x v="6"/>
    <n v="-6.5146579804560262E-2"/>
    <n v="5.21E-2"/>
    <n v="1.7999999999999999E-2"/>
    <n v="0.2"/>
    <n v="0.73399999999999999"/>
    <n v="3.9E-2"/>
    <x v="88"/>
    <x v="94"/>
    <x v="60"/>
    <x v="90"/>
  </r>
  <r>
    <x v="9"/>
    <x v="6"/>
    <n v="-6.5146579804560263E-3"/>
    <n v="5.2999999999999999E-2"/>
    <n v="0.01"/>
    <n v="0"/>
    <n v="0.626"/>
    <n v="3.6999999999999998E-2"/>
    <x v="89"/>
    <x v="95"/>
    <x v="61"/>
    <x v="91"/>
  </r>
  <r>
    <x v="10"/>
    <x v="6"/>
    <n v="3.2573289902280132E-3"/>
    <n v="4.9500000000000002E-2"/>
    <n v="1.7000000000000001E-2"/>
    <n v="0.2"/>
    <n v="0.61"/>
    <n v="4.7E-2"/>
    <x v="90"/>
    <x v="96"/>
    <x v="58"/>
    <x v="92"/>
  </r>
  <r>
    <x v="11"/>
    <x v="6"/>
    <n v="0"/>
    <n v="6.5000000000000002E-2"/>
    <n v="0.01"/>
    <n v="0.33300000000000002"/>
    <n v="0.60299999999999998"/>
    <n v="4.7E-2"/>
    <x v="91"/>
    <x v="97"/>
    <x v="62"/>
    <x v="93"/>
  </r>
  <r>
    <x v="12"/>
    <x v="6"/>
    <n v="-3.2154340836012861E-3"/>
    <n v="5.7599999999999998E-2"/>
    <n v="3.0000000000000001E-3"/>
    <n v="1"/>
    <n v="0.60299999999999998"/>
    <n v="4.5999999999999999E-2"/>
    <x v="19"/>
    <x v="98"/>
    <x v="0"/>
    <x v="94"/>
  </r>
  <r>
    <x v="13"/>
    <x v="6"/>
    <n v="-1.2987012987012988E-2"/>
    <n v="6.9500000000000006E-2"/>
    <n v="2.3E-2"/>
    <n v="0.57099999999999995"/>
    <n v="0.53900000000000003"/>
    <n v="4.7E-2"/>
    <x v="92"/>
    <x v="99"/>
    <x v="0"/>
    <x v="95"/>
  </r>
  <r>
    <x v="14"/>
    <x v="6"/>
    <n v="-3.3112582781456954E-3"/>
    <n v="6.93E-2"/>
    <n v="1.4E-2"/>
    <n v="0.25"/>
    <n v="0.502"/>
    <n v="4.7E-2"/>
    <x v="93"/>
    <x v="100"/>
    <x v="63"/>
    <x v="96"/>
  </r>
  <r>
    <x v="0"/>
    <x v="7"/>
    <n v="7.6530612244897957E-3"/>
    <n v="8.4699999999999998E-2"/>
    <n v="1.7999999999999999E-2"/>
    <n v="0.42899999999999999"/>
    <n v="0.35599999999999998"/>
    <n v="0.29399999999999998"/>
    <x v="94"/>
    <x v="101"/>
    <x v="64"/>
    <x v="97"/>
  </r>
  <r>
    <x v="1"/>
    <x v="7"/>
    <n v="-1.020408163265306E-2"/>
    <n v="5.6599999999999998E-2"/>
    <n v="3.3000000000000002E-2"/>
    <n v="0.23100000000000001"/>
    <n v="0.33500000000000002"/>
    <n v="0.28799999999999998"/>
    <x v="30"/>
    <x v="102"/>
    <x v="65"/>
    <x v="98"/>
  </r>
  <r>
    <x v="2"/>
    <x v="7"/>
    <n v="-7.6530612244897957E-3"/>
    <n v="4.2299999999999997E-2"/>
    <n v="1.6E-2"/>
    <n v="0.66700000000000004"/>
    <n v="0.34899999999999998"/>
    <n v="0.28599999999999998"/>
    <x v="95"/>
    <x v="103"/>
    <x v="66"/>
    <x v="99"/>
  </r>
  <r>
    <x v="3"/>
    <x v="7"/>
    <n v="-3.5175879396984924E-2"/>
    <n v="5.8999999999999997E-2"/>
    <n v="2.9000000000000001E-2"/>
    <n v="0.54500000000000004"/>
    <n v="0.34699999999999998"/>
    <n v="0.28699999999999998"/>
    <x v="96"/>
    <x v="104"/>
    <x v="67"/>
    <x v="100"/>
  </r>
  <r>
    <x v="4"/>
    <x v="7"/>
    <n v="-3.5175879396984924E-2"/>
    <n v="5.3999999999999999E-2"/>
    <n v="2.1000000000000001E-2"/>
    <n v="0.625"/>
    <n v="0.35499999999999998"/>
    <n v="0.28799999999999998"/>
    <x v="97"/>
    <x v="105"/>
    <x v="18"/>
    <x v="101"/>
  </r>
  <r>
    <x v="5"/>
    <x v="7"/>
    <n v="-3.5175879396984924E-2"/>
    <n v="7.1199999999999999E-2"/>
    <n v="1.6E-2"/>
    <n v="0.5"/>
    <n v="0.35"/>
    <n v="0.28399999999999997"/>
    <x v="98"/>
    <x v="106"/>
    <x v="68"/>
    <x v="102"/>
  </r>
  <r>
    <x v="6"/>
    <x v="7"/>
    <n v="-4.2079207920792082E-2"/>
    <n v="5.2600000000000001E-2"/>
    <n v="1.6E-2"/>
    <n v="0.33300000000000002"/>
    <n v="0.34899999999999998"/>
    <n v="0.27800000000000002"/>
    <x v="99"/>
    <x v="107"/>
    <x v="19"/>
    <x v="103"/>
  </r>
  <r>
    <x v="7"/>
    <x v="7"/>
    <n v="-7.1782178217821777E-2"/>
    <n v="5.8599999999999999E-2"/>
    <n v="2.4E-2"/>
    <n v="0.55600000000000005"/>
    <n v="0.33900000000000002"/>
    <n v="0.28100000000000003"/>
    <x v="100"/>
    <x v="108"/>
    <x v="69"/>
    <x v="104"/>
  </r>
  <r>
    <x v="8"/>
    <x v="7"/>
    <n v="-8.6633663366336627E-2"/>
    <n v="6.7400000000000002E-2"/>
    <n v="1.0999999999999999E-2"/>
    <n v="0.5"/>
    <n v="0.32800000000000001"/>
    <n v="0.29199999999999998"/>
    <x v="101"/>
    <x v="109"/>
    <x v="70"/>
    <x v="105"/>
  </r>
  <r>
    <x v="9"/>
    <x v="7"/>
    <n v="-0.12195121951219512"/>
    <n v="7.0999999999999994E-2"/>
    <n v="2.1999999999999999E-2"/>
    <n v="0.375"/>
    <n v="0.307"/>
    <n v="0.29899999999999999"/>
    <x v="102"/>
    <x v="110"/>
    <x v="71"/>
    <x v="73"/>
  </r>
  <r>
    <x v="10"/>
    <x v="7"/>
    <n v="-0.13170731707317074"/>
    <n v="7.0300000000000001E-2"/>
    <n v="1.4E-2"/>
    <n v="0.2"/>
    <n v="0.29199999999999998"/>
    <n v="0.29499999999999998"/>
    <x v="103"/>
    <x v="111"/>
    <x v="5"/>
    <x v="106"/>
  </r>
  <r>
    <x v="11"/>
    <x v="7"/>
    <n v="-0.14390243902439023"/>
    <n v="7.2400000000000006E-2"/>
    <n v="2.3E-2"/>
    <n v="0.5"/>
    <n v="0.28399999999999997"/>
    <n v="0.30199999999999999"/>
    <x v="104"/>
    <x v="112"/>
    <x v="72"/>
    <x v="107"/>
  </r>
  <r>
    <x v="12"/>
    <x v="7"/>
    <n v="-4.7752808988764044E-2"/>
    <n v="5.4300000000000001E-2"/>
    <n v="2.7E-2"/>
    <n v="0.111"/>
    <n v="0.254"/>
    <n v="0.311"/>
    <x v="105"/>
    <x v="113"/>
    <x v="0"/>
    <x v="108"/>
  </r>
  <r>
    <x v="13"/>
    <x v="7"/>
    <n v="-3.1073446327683617E-2"/>
    <n v="5.7500000000000002E-2"/>
    <n v="8.9999999999999993E-3"/>
    <n v="0"/>
    <n v="0.248"/>
    <n v="0.31"/>
    <x v="106"/>
    <x v="31"/>
    <x v="73"/>
    <x v="109"/>
  </r>
  <r>
    <x v="14"/>
    <x v="7"/>
    <n v="-3.125E-2"/>
    <n v="5.8200000000000002E-2"/>
    <n v="1.7999999999999999E-2"/>
    <n v="0.33300000000000002"/>
    <n v="0.245"/>
    <n v="0.309"/>
    <x v="7"/>
    <x v="114"/>
    <x v="11"/>
    <x v="110"/>
  </r>
  <r>
    <x v="0"/>
    <x v="8"/>
    <n v="-0.11392405063291139"/>
    <n v="6.7900000000000002E-2"/>
    <n v="1.9E-2"/>
    <n v="0"/>
    <n v="0.35599999999999998"/>
    <n v="7.1999999999999995E-2"/>
    <x v="107"/>
    <x v="115"/>
    <x v="0"/>
    <x v="111"/>
  </r>
  <r>
    <x v="1"/>
    <x v="8"/>
    <n v="-0.13080168776371309"/>
    <n v="4.2200000000000001E-2"/>
    <n v="2.4E-2"/>
    <n v="0.2"/>
    <n v="0.33700000000000002"/>
    <n v="6.9000000000000006E-2"/>
    <x v="108"/>
    <x v="116"/>
    <x v="0"/>
    <x v="105"/>
  </r>
  <r>
    <x v="2"/>
    <x v="8"/>
    <n v="-0.11392405063291139"/>
    <n v="4.1399999999999999E-2"/>
    <n v="0.01"/>
    <n v="0"/>
    <n v="0.34899999999999998"/>
    <n v="7.1999999999999995E-2"/>
    <x v="109"/>
    <x v="57"/>
    <x v="74"/>
    <x v="112"/>
  </r>
  <r>
    <x v="3"/>
    <x v="8"/>
    <n v="-0.10548523206751055"/>
    <n v="3.04E-2"/>
    <n v="5.0000000000000001E-3"/>
    <n v="0"/>
    <n v="0.36199999999999999"/>
    <n v="7.2999999999999995E-2"/>
    <x v="110"/>
    <x v="117"/>
    <x v="75"/>
    <x v="70"/>
  </r>
  <r>
    <x v="4"/>
    <x v="8"/>
    <n v="-7.1729957805907171E-2"/>
    <n v="3.2399999999999998E-2"/>
    <n v="5.0000000000000001E-3"/>
    <n v="1"/>
    <n v="0.35899999999999999"/>
    <n v="7.3999999999999996E-2"/>
    <x v="111"/>
    <x v="118"/>
    <x v="73"/>
    <x v="40"/>
  </r>
  <r>
    <x v="5"/>
    <x v="8"/>
    <n v="-6.3291139240506333E-2"/>
    <n v="3.3700000000000001E-2"/>
    <n v="0"/>
    <n v="0"/>
    <n v="0.35699999999999998"/>
    <n v="6.8000000000000005E-2"/>
    <x v="112"/>
    <x v="17"/>
    <x v="76"/>
    <x v="113"/>
  </r>
  <r>
    <x v="6"/>
    <x v="8"/>
    <n v="-5.9071729957805907E-2"/>
    <n v="2.5100000000000001E-2"/>
    <n v="8.9999999999999993E-3"/>
    <n v="0.5"/>
    <n v="0.35699999999999998"/>
    <n v="6.8000000000000005E-2"/>
    <x v="113"/>
    <x v="119"/>
    <x v="77"/>
    <x v="114"/>
  </r>
  <r>
    <x v="7"/>
    <x v="8"/>
    <n v="-6.3291139240506333E-2"/>
    <n v="2.7300000000000001E-2"/>
    <n v="1.4E-2"/>
    <n v="0"/>
    <n v="0.34799999999999998"/>
    <n v="6.8000000000000005E-2"/>
    <x v="114"/>
    <x v="120"/>
    <x v="78"/>
    <x v="115"/>
  </r>
  <r>
    <x v="8"/>
    <x v="8"/>
    <n v="-6.3291139240506333E-2"/>
    <n v="3.2099999999999997E-2"/>
    <n v="1.4E-2"/>
    <n v="0"/>
    <n v="0.32100000000000001"/>
    <n v="6.8000000000000005E-2"/>
    <x v="115"/>
    <x v="121"/>
    <x v="76"/>
    <x v="116"/>
  </r>
  <r>
    <x v="9"/>
    <x v="8"/>
    <n v="-5.0632911392405063E-2"/>
    <n v="3.2099999999999997E-2"/>
    <n v="0"/>
    <n v="0"/>
    <n v="0.33200000000000002"/>
    <n v="7.1999999999999995E-2"/>
    <x v="116"/>
    <x v="122"/>
    <x v="79"/>
    <x v="117"/>
  </r>
  <r>
    <x v="10"/>
    <x v="8"/>
    <n v="-5.4852320675105488E-2"/>
    <n v="4.5600000000000002E-2"/>
    <n v="1.4E-2"/>
    <n v="0.66700000000000004"/>
    <n v="0.32300000000000001"/>
    <n v="7.1999999999999995E-2"/>
    <x v="117"/>
    <x v="123"/>
    <x v="80"/>
    <x v="118"/>
  </r>
  <r>
    <x v="11"/>
    <x v="8"/>
    <n v="-3.7974683544303799E-2"/>
    <n v="4.6899999999999997E-2"/>
    <n v="4.0000000000000001E-3"/>
    <n v="1"/>
    <n v="0.32400000000000001"/>
    <n v="7.0999999999999994E-2"/>
    <x v="118"/>
    <x v="124"/>
    <x v="81"/>
    <x v="104"/>
  </r>
  <r>
    <x v="12"/>
    <x v="8"/>
    <n v="-5.8823529411764705E-2"/>
    <n v="4.0899999999999999E-2"/>
    <n v="2.1999999999999999E-2"/>
    <n v="0"/>
    <n v="0.33200000000000002"/>
    <n v="6.7000000000000004E-2"/>
    <x v="118"/>
    <x v="125"/>
    <x v="0"/>
    <x v="119"/>
  </r>
  <r>
    <x v="13"/>
    <x v="8"/>
    <n v="-5.9071729957805907E-2"/>
    <n v="3.5400000000000001E-2"/>
    <n v="3.5999999999999997E-2"/>
    <n v="0.375"/>
    <n v="0.33"/>
    <n v="6.8000000000000005E-2"/>
    <x v="119"/>
    <x v="88"/>
    <x v="0"/>
    <x v="120"/>
  </r>
  <r>
    <x v="14"/>
    <x v="8"/>
    <n v="-3.7815126050420166E-2"/>
    <n v="3.4799999999999998E-2"/>
    <n v="8.9999999999999993E-3"/>
    <n v="0"/>
    <n v="0.34599999999999997"/>
    <n v="6.6000000000000003E-2"/>
    <x v="120"/>
    <x v="126"/>
    <x v="82"/>
    <x v="121"/>
  </r>
  <r>
    <x v="0"/>
    <x v="9"/>
    <n v="-2.7777777777777776E-2"/>
    <n v="6.8599999999999994E-2"/>
    <n v="5.0000000000000001E-3"/>
    <n v="1"/>
    <n v="0.19400000000000001"/>
    <n v="0.442"/>
    <x v="121"/>
    <x v="127"/>
    <x v="0"/>
    <x v="122"/>
  </r>
  <r>
    <x v="1"/>
    <x v="9"/>
    <n v="-4.6296296296296294E-3"/>
    <n v="5.9700000000000003E-2"/>
    <n v="1.4999999999999999E-2"/>
    <n v="0.33300000000000002"/>
    <n v="0.223"/>
    <n v="0.43099999999999999"/>
    <x v="122"/>
    <x v="128"/>
    <x v="83"/>
    <x v="123"/>
  </r>
  <r>
    <x v="2"/>
    <x v="9"/>
    <n v="-1.3888888888888888E-2"/>
    <n v="4.2700000000000002E-2"/>
    <n v="2.4E-2"/>
    <n v="0.2"/>
    <n v="0.23300000000000001"/>
    <n v="0.42399999999999999"/>
    <x v="123"/>
    <x v="129"/>
    <x v="84"/>
    <x v="124"/>
  </r>
  <r>
    <x v="3"/>
    <x v="9"/>
    <n v="-4.6296296296296294E-3"/>
    <n v="4.8500000000000001E-2"/>
    <n v="5.0000000000000001E-3"/>
    <n v="1"/>
    <n v="0.23300000000000001"/>
    <n v="0.41899999999999998"/>
    <x v="124"/>
    <x v="130"/>
    <x v="85"/>
    <x v="125"/>
  </r>
  <r>
    <x v="4"/>
    <x v="9"/>
    <n v="-4.6296296296296294E-3"/>
    <n v="3.9199999999999999E-2"/>
    <n v="1.9E-2"/>
    <n v="0.25"/>
    <n v="0.245"/>
    <n v="0.41499999999999998"/>
    <x v="125"/>
    <x v="131"/>
    <x v="86"/>
    <x v="126"/>
  </r>
  <r>
    <x v="5"/>
    <x v="9"/>
    <n v="-9.2592592592592587E-3"/>
    <n v="5.2900000000000003E-2"/>
    <n v="1.9E-2"/>
    <n v="0.5"/>
    <n v="0.23300000000000001"/>
    <n v="0.41399999999999998"/>
    <x v="126"/>
    <x v="130"/>
    <x v="87"/>
    <x v="114"/>
  </r>
  <r>
    <x v="6"/>
    <x v="9"/>
    <n v="4.6296296296296294E-3"/>
    <n v="5.96E-2"/>
    <n v="5.0000000000000001E-3"/>
    <n v="0"/>
    <n v="0.248"/>
    <n v="0.40200000000000002"/>
    <x v="127"/>
    <x v="132"/>
    <x v="42"/>
    <x v="127"/>
  </r>
  <r>
    <x v="7"/>
    <x v="9"/>
    <n v="2.3148148148148147E-2"/>
    <n v="7.7600000000000002E-2"/>
    <n v="1.4E-2"/>
    <n v="0"/>
    <n v="0.25600000000000001"/>
    <n v="0.38800000000000001"/>
    <x v="128"/>
    <x v="133"/>
    <x v="88"/>
    <x v="128"/>
  </r>
  <r>
    <x v="8"/>
    <x v="9"/>
    <n v="2.3148148148148147E-2"/>
    <n v="4.6199999999999998E-2"/>
    <n v="1.4E-2"/>
    <n v="0.33300000000000002"/>
    <n v="0.249"/>
    <n v="0.39200000000000002"/>
    <x v="129"/>
    <x v="134"/>
    <x v="16"/>
    <x v="129"/>
  </r>
  <r>
    <x v="9"/>
    <x v="9"/>
    <n v="1.3888888888888888E-2"/>
    <n v="6.25E-2"/>
    <n v="8.9999999999999993E-3"/>
    <n v="0"/>
    <n v="0.248"/>
    <n v="0.38300000000000001"/>
    <x v="130"/>
    <x v="135"/>
    <x v="89"/>
    <x v="130"/>
  </r>
  <r>
    <x v="10"/>
    <x v="9"/>
    <n v="1.8518518518518517E-2"/>
    <n v="6.9500000000000006E-2"/>
    <n v="0"/>
    <n v="0"/>
    <n v="0.23899999999999999"/>
    <n v="0.38500000000000001"/>
    <x v="131"/>
    <x v="136"/>
    <x v="90"/>
    <x v="131"/>
  </r>
  <r>
    <x v="11"/>
    <x v="9"/>
    <n v="4.6296296296296294E-3"/>
    <n v="7.7100000000000002E-2"/>
    <n v="1.9E-2"/>
    <n v="0.5"/>
    <n v="0.22900000000000001"/>
    <n v="0.39"/>
    <x v="132"/>
    <x v="137"/>
    <x v="91"/>
    <x v="132"/>
  </r>
  <r>
    <x v="12"/>
    <x v="9"/>
    <n v="-9.0497737556561094E-3"/>
    <n v="6.1100000000000002E-2"/>
    <n v="0"/>
    <n v="0"/>
    <n v="0.23799999999999999"/>
    <n v="0.38100000000000001"/>
    <x v="133"/>
    <x v="138"/>
    <x v="92"/>
    <x v="45"/>
  </r>
  <r>
    <x v="13"/>
    <x v="9"/>
    <n v="-9.0497737556561094E-3"/>
    <n v="7.2499999999999995E-2"/>
    <n v="0.01"/>
    <n v="0.5"/>
    <n v="0.23200000000000001"/>
    <n v="0.39800000000000002"/>
    <x v="134"/>
    <x v="139"/>
    <x v="93"/>
    <x v="133"/>
  </r>
  <r>
    <x v="14"/>
    <x v="9"/>
    <n v="-1.8099547511312219E-2"/>
    <n v="5.5100000000000003E-2"/>
    <n v="1.4E-2"/>
    <n v="0.33300000000000002"/>
    <n v="0.23300000000000001"/>
    <n v="0.39500000000000002"/>
    <x v="135"/>
    <x v="140"/>
    <x v="94"/>
    <x v="91"/>
  </r>
  <r>
    <x v="0"/>
    <x v="10"/>
    <n v="-7.8602620087336247E-2"/>
    <n v="0.1052"/>
    <n v="3.7999999999999999E-2"/>
    <n v="0.75"/>
    <n v="0.93799999999999994"/>
    <n v="2.4E-2"/>
    <x v="136"/>
    <x v="141"/>
    <x v="0"/>
    <x v="134"/>
  </r>
  <r>
    <x v="1"/>
    <x v="10"/>
    <n v="-6.0606060606060608E-2"/>
    <n v="7.5899999999999995E-2"/>
    <n v="0.01"/>
    <n v="0.5"/>
    <n v="0.93799999999999994"/>
    <n v="2.4E-2"/>
    <x v="137"/>
    <x v="142"/>
    <x v="95"/>
    <x v="91"/>
  </r>
  <r>
    <x v="2"/>
    <x v="10"/>
    <n v="-2.8455284552845527E-2"/>
    <n v="6.4699999999999994E-2"/>
    <n v="1.4E-2"/>
    <n v="0.33300000000000002"/>
    <n v="0.94899999999999995"/>
    <n v="2.1000000000000001E-2"/>
    <x v="138"/>
    <x v="143"/>
    <x v="96"/>
    <x v="135"/>
  </r>
  <r>
    <x v="3"/>
    <x v="10"/>
    <n v="-6.3670411985018729E-2"/>
    <n v="4.1799999999999997E-2"/>
    <n v="2.1000000000000001E-2"/>
    <n v="0.6"/>
    <n v="0.95099999999999996"/>
    <n v="2.5000000000000001E-2"/>
    <x v="139"/>
    <x v="144"/>
    <x v="0"/>
    <x v="44"/>
  </r>
  <r>
    <x v="4"/>
    <x v="10"/>
    <n v="-2.6217228464419477E-2"/>
    <n v="6.5299999999999997E-2"/>
    <n v="0.02"/>
    <n v="0.6"/>
    <n v="0.95299999999999996"/>
    <n v="2.4E-2"/>
    <x v="140"/>
    <x v="145"/>
    <x v="0"/>
    <x v="136"/>
  </r>
  <r>
    <x v="5"/>
    <x v="10"/>
    <n v="-4.49438202247191E-2"/>
    <n v="6.4346324473697827E-2"/>
    <n v="0.02"/>
    <n v="0"/>
    <n v="0.95199999999999996"/>
    <n v="2.8000000000000001E-2"/>
    <x v="86"/>
    <x v="146"/>
    <x v="0"/>
    <x v="137"/>
  </r>
  <r>
    <x v="6"/>
    <x v="10"/>
    <n v="-5.6179775280898875E-2"/>
    <n v="6.358619978340467E-2"/>
    <n v="3.2000000000000001E-2"/>
    <n v="0.875"/>
    <n v="0.95099999999999996"/>
    <n v="2.8000000000000001E-2"/>
    <x v="141"/>
    <x v="147"/>
    <x v="0"/>
    <x v="138"/>
  </r>
  <r>
    <x v="7"/>
    <x v="10"/>
    <n v="-5.2434456928838954E-2"/>
    <n v="6.4899999999999999E-2"/>
    <n v="3.6999999999999998E-2"/>
    <n v="0.66700000000000004"/>
    <n v="0.95199999999999996"/>
    <n v="2.8000000000000001E-2"/>
    <x v="142"/>
    <x v="148"/>
    <x v="97"/>
    <x v="139"/>
  </r>
  <r>
    <x v="8"/>
    <x v="10"/>
    <n v="-4.8689138576779027E-2"/>
    <n v="5.8000000000000003E-2"/>
    <n v="0.02"/>
    <n v="0.8"/>
    <n v="0.95299999999999996"/>
    <n v="2.8000000000000001E-2"/>
    <x v="78"/>
    <x v="149"/>
    <x v="0"/>
    <x v="85"/>
  </r>
  <r>
    <x v="9"/>
    <x v="10"/>
    <n v="-5.2434456928838954E-2"/>
    <n v="3.9399999999999998E-2"/>
    <n v="0.02"/>
    <n v="0.6"/>
    <n v="0.95199999999999996"/>
    <n v="2.8000000000000001E-2"/>
    <x v="143"/>
    <x v="150"/>
    <x v="0"/>
    <x v="140"/>
  </r>
  <r>
    <x v="10"/>
    <x v="10"/>
    <n v="-6.3670411985018729E-2"/>
    <n v="4.6800000000000001E-2"/>
    <n v="1.6E-2"/>
    <n v="1"/>
    <n v="0.93899999999999995"/>
    <n v="2.9000000000000001E-2"/>
    <x v="144"/>
    <x v="151"/>
    <x v="98"/>
    <x v="97"/>
  </r>
  <r>
    <x v="11"/>
    <x v="10"/>
    <n v="-5.6179775280898875E-2"/>
    <n v="5.0500000000000003E-2"/>
    <n v="4.0000000000000001E-3"/>
    <n v="0"/>
    <n v="0.73499999999999999"/>
    <n v="2.4E-2"/>
    <x v="145"/>
    <x v="16"/>
    <x v="0"/>
    <x v="141"/>
  </r>
  <r>
    <x v="12"/>
    <x v="10"/>
    <n v="3.1472081218274113E-2"/>
    <n v="4.9000000000000002E-2"/>
    <n v="2.8000000000000001E-2"/>
    <n v="0.57099999999999995"/>
    <n v="0.64700000000000002"/>
    <n v="2.4E-2"/>
    <x v="146"/>
    <x v="152"/>
    <x v="0"/>
    <x v="142"/>
  </r>
  <r>
    <x v="13"/>
    <x v="10"/>
    <n v="7.1065989847715737E-3"/>
    <n v="4.7899999999999998E-2"/>
    <n v="2.4E-2"/>
    <n v="0.66700000000000004"/>
    <n v="0.64200000000000002"/>
    <n v="2.5000000000000001E-2"/>
    <x v="147"/>
    <x v="153"/>
    <x v="0"/>
    <x v="143"/>
  </r>
  <r>
    <x v="14"/>
    <x v="10"/>
    <n v="3.9543416225030527E-2"/>
    <n v="4.6300000000000001E-2"/>
    <n v="1.6E-2"/>
    <n v="0"/>
    <n v="0.53400000000000003"/>
    <n v="2.4E-2"/>
    <x v="148"/>
    <x v="18"/>
    <x v="0"/>
    <x v="144"/>
  </r>
  <r>
    <x v="0"/>
    <x v="11"/>
    <n v="-2.8688524590163935E-2"/>
    <n v="6.0100000000000001E-2"/>
    <n v="8.9999999999999993E-3"/>
    <n v="0.5"/>
    <n v="0.36199999999999999"/>
    <n v="0.45300000000000001"/>
    <x v="149"/>
    <x v="154"/>
    <x v="0"/>
    <x v="119"/>
  </r>
  <r>
    <x v="1"/>
    <x v="11"/>
    <n v="-3.6885245901639344E-2"/>
    <n v="3.2099999999999997E-2"/>
    <n v="1.2999999999999999E-2"/>
    <n v="0"/>
    <n v="0.32200000000000001"/>
    <n v="0.45100000000000001"/>
    <x v="150"/>
    <x v="155"/>
    <x v="0"/>
    <x v="126"/>
  </r>
  <r>
    <x v="2"/>
    <x v="11"/>
    <n v="-4.0983606557377046E-2"/>
    <n v="3.8300000000000001E-2"/>
    <n v="1.7000000000000001E-2"/>
    <n v="0"/>
    <n v="0.307"/>
    <n v="0.436"/>
    <x v="151"/>
    <x v="47"/>
    <x v="0"/>
    <x v="110"/>
  </r>
  <r>
    <x v="3"/>
    <x v="11"/>
    <n v="-3.6885245901639344E-2"/>
    <n v="5.2499999999999998E-2"/>
    <n v="0"/>
    <n v="0"/>
    <n v="0.26900000000000002"/>
    <n v="0.436"/>
    <x v="152"/>
    <x v="156"/>
    <x v="0"/>
    <x v="145"/>
  </r>
  <r>
    <x v="4"/>
    <x v="11"/>
    <n v="-2.8688524590163935E-2"/>
    <n v="4.0099999999999997E-2"/>
    <n v="8.9999999999999993E-3"/>
    <n v="0"/>
    <n v="0.251"/>
    <n v="0.442"/>
    <x v="153"/>
    <x v="157"/>
    <x v="0"/>
    <x v="24"/>
  </r>
  <r>
    <x v="5"/>
    <x v="11"/>
    <n v="-2.4590163934426229E-2"/>
    <n v="5.4899999999999997E-2"/>
    <n v="4.0000000000000001E-3"/>
    <n v="0"/>
    <n v="0.26400000000000001"/>
    <n v="0.434"/>
    <x v="154"/>
    <x v="158"/>
    <x v="0"/>
    <x v="146"/>
  </r>
  <r>
    <x v="6"/>
    <x v="11"/>
    <n v="-2.8688524590163935E-2"/>
    <n v="4.48E-2"/>
    <n v="4.0000000000000001E-3"/>
    <n v="0"/>
    <n v="0.249"/>
    <n v="0.42899999999999999"/>
    <x v="155"/>
    <x v="159"/>
    <x v="99"/>
    <x v="147"/>
  </r>
  <r>
    <x v="7"/>
    <x v="11"/>
    <n v="-4.5081967213114756E-2"/>
    <n v="5.5E-2"/>
    <n v="1.2999999999999999E-2"/>
    <n v="0.66700000000000004"/>
    <n v="0.25"/>
    <n v="0.42399999999999999"/>
    <x v="156"/>
    <x v="160"/>
    <x v="100"/>
    <x v="148"/>
  </r>
  <r>
    <x v="8"/>
    <x v="11"/>
    <n v="-2.8688524590163935E-2"/>
    <n v="5.9799999999999999E-2"/>
    <n v="0"/>
    <n v="0"/>
    <n v="0.24199999999999999"/>
    <n v="0.41099999999999998"/>
    <x v="157"/>
    <x v="161"/>
    <x v="101"/>
    <x v="149"/>
  </r>
  <r>
    <x v="9"/>
    <x v="11"/>
    <n v="-2.4590163934426229E-2"/>
    <n v="6.8199999999999997E-2"/>
    <n v="8.9999999999999993E-3"/>
    <n v="0.5"/>
    <n v="0.20699999999999999"/>
    <n v="0.40899999999999997"/>
    <x v="158"/>
    <x v="162"/>
    <x v="13"/>
    <x v="36"/>
  </r>
  <r>
    <x v="10"/>
    <x v="11"/>
    <n v="-1.2295081967213115E-2"/>
    <n v="5.4300000000000001E-2"/>
    <n v="0"/>
    <n v="0"/>
    <n v="0.2"/>
    <n v="0.41699999999999998"/>
    <x v="159"/>
    <x v="5"/>
    <x v="102"/>
    <x v="73"/>
  </r>
  <r>
    <x v="11"/>
    <x v="11"/>
    <n v="-1.6393442622950821E-2"/>
    <n v="5.4100000000000002E-2"/>
    <n v="1.2999999999999999E-2"/>
    <n v="0.33300000000000002"/>
    <n v="0.186"/>
    <n v="0.41399999999999998"/>
    <x v="160"/>
    <x v="163"/>
    <x v="103"/>
    <x v="150"/>
  </r>
  <r>
    <x v="12"/>
    <x v="11"/>
    <n v="0"/>
    <n v="3.4299999999999997E-2"/>
    <n v="8.0000000000000002E-3"/>
    <n v="0"/>
    <n v="0.182"/>
    <n v="0.40699999999999997"/>
    <x v="161"/>
    <x v="12"/>
    <x v="0"/>
    <x v="151"/>
  </r>
  <r>
    <x v="13"/>
    <x v="11"/>
    <n v="4.1666666666666666E-3"/>
    <n v="0.04"/>
    <n v="4.0000000000000001E-3"/>
    <n v="0"/>
    <n v="0.185"/>
    <n v="0.40300000000000002"/>
    <x v="162"/>
    <x v="164"/>
    <x v="0"/>
    <x v="152"/>
  </r>
  <r>
    <x v="14"/>
    <x v="11"/>
    <n v="4.1666666666666666E-3"/>
    <n v="2.9000000000000001E-2"/>
    <n v="8.0000000000000002E-3"/>
    <n v="0.5"/>
    <n v="0.16300000000000001"/>
    <n v="0.40400000000000003"/>
    <x v="163"/>
    <x v="165"/>
    <x v="0"/>
    <x v="153"/>
  </r>
  <r>
    <x v="0"/>
    <x v="12"/>
    <n v="-8.5308056872037921E-2"/>
    <n v="0.15820000000000001"/>
    <n v="2.1000000000000001E-2"/>
    <n v="0.5"/>
    <n v="0.33300000000000002"/>
    <n v="0.371"/>
    <x v="164"/>
    <x v="166"/>
    <x v="104"/>
    <x v="154"/>
  </r>
  <r>
    <x v="1"/>
    <x v="12"/>
    <n v="-0.11374407582938388"/>
    <n v="9.0899999999999995E-2"/>
    <n v="4.3999999999999997E-2"/>
    <n v="0.125"/>
    <n v="0.33"/>
    <n v="0.35199999999999998"/>
    <x v="165"/>
    <x v="167"/>
    <x v="105"/>
    <x v="155"/>
  </r>
  <r>
    <x v="2"/>
    <x v="12"/>
    <n v="-0.12380952380952381"/>
    <n v="7.9399999999999998E-2"/>
    <n v="1.7000000000000001E-2"/>
    <n v="0.66700000000000004"/>
    <n v="0.26600000000000001"/>
    <n v="0.34499999999999997"/>
    <x v="166"/>
    <x v="168"/>
    <x v="89"/>
    <x v="156"/>
  </r>
  <r>
    <x v="3"/>
    <x v="12"/>
    <n v="-0.11538461538461539"/>
    <n v="9.06E-2"/>
    <n v="2.1999999999999999E-2"/>
    <n v="0"/>
    <n v="0.28799999999999998"/>
    <n v="0.33300000000000002"/>
    <x v="167"/>
    <x v="169"/>
    <x v="106"/>
    <x v="157"/>
  </r>
  <r>
    <x v="4"/>
    <x v="12"/>
    <n v="-8.6956521739130432E-2"/>
    <n v="0.1051"/>
    <n v="2.1999999999999999E-2"/>
    <n v="0.5"/>
    <n v="0.315"/>
    <n v="0.32600000000000001"/>
    <x v="121"/>
    <x v="170"/>
    <x v="106"/>
    <x v="114"/>
  </r>
  <r>
    <x v="5"/>
    <x v="12"/>
    <n v="-7.3170731707317069E-2"/>
    <n v="8.6999999999999994E-2"/>
    <n v="1.6E-2"/>
    <n v="0"/>
    <n v="0.314"/>
    <n v="0.31900000000000001"/>
    <x v="168"/>
    <x v="171"/>
    <x v="107"/>
    <x v="115"/>
  </r>
  <r>
    <x v="6"/>
    <x v="12"/>
    <n v="-7.8048780487804878E-2"/>
    <n v="6.93E-2"/>
    <n v="2.1999999999999999E-2"/>
    <n v="0.5"/>
    <n v="0.32300000000000001"/>
    <n v="0.32300000000000001"/>
    <x v="169"/>
    <x v="172"/>
    <x v="17"/>
    <x v="158"/>
  </r>
  <r>
    <x v="7"/>
    <x v="12"/>
    <n v="-6.8292682926829273E-2"/>
    <n v="0.1094"/>
    <n v="1.6E-2"/>
    <n v="0"/>
    <n v="0.32800000000000001"/>
    <n v="0.317"/>
    <x v="170"/>
    <x v="173"/>
    <x v="108"/>
    <x v="159"/>
  </r>
  <r>
    <x v="8"/>
    <x v="12"/>
    <n v="-7.8048780487804878E-2"/>
    <n v="6.4000000000000001E-2"/>
    <n v="3.2000000000000001E-2"/>
    <n v="0.5"/>
    <n v="0.33200000000000002"/>
    <n v="0.32100000000000001"/>
    <x v="171"/>
    <x v="174"/>
    <x v="109"/>
    <x v="132"/>
  </r>
  <r>
    <x v="9"/>
    <x v="12"/>
    <n v="-8.7804878048780483E-2"/>
    <n v="5.7599999999999998E-2"/>
    <n v="2.1999999999999999E-2"/>
    <n v="0.25"/>
    <n v="0.34200000000000003"/>
    <n v="0.30499999999999999"/>
    <x v="172"/>
    <x v="174"/>
    <x v="110"/>
    <x v="45"/>
  </r>
  <r>
    <x v="10"/>
    <x v="12"/>
    <n v="-4.3902439024390241E-2"/>
    <n v="8.3400000000000002E-2"/>
    <n v="3.6999999999999998E-2"/>
    <n v="0.42899999999999999"/>
    <n v="0.376"/>
    <n v="0.28399999999999997"/>
    <x v="173"/>
    <x v="134"/>
    <x v="111"/>
    <x v="148"/>
  </r>
  <r>
    <x v="11"/>
    <x v="12"/>
    <n v="-3.9024390243902439E-2"/>
    <n v="8.5199999999999998E-2"/>
    <n v="5.0000000000000001E-3"/>
    <n v="1"/>
    <n v="0.38"/>
    <n v="0.28599999999999998"/>
    <x v="174"/>
    <x v="175"/>
    <x v="110"/>
    <x v="17"/>
  </r>
  <r>
    <x v="12"/>
    <x v="12"/>
    <n v="1.8145161290322551E-2"/>
    <n v="5.2999999999999999E-2"/>
    <n v="5.0000000000000001E-3"/>
    <n v="0"/>
    <n v="0.379"/>
    <n v="0.28299999999999997"/>
    <x v="11"/>
    <x v="176"/>
    <x v="0"/>
    <x v="83"/>
  </r>
  <r>
    <x v="13"/>
    <x v="12"/>
    <n v="1.8145161290322551E-2"/>
    <n v="4.8500000000000001E-2"/>
    <n v="0.01"/>
    <n v="1"/>
    <n v="0.36"/>
    <n v="0.28000000000000003"/>
    <x v="175"/>
    <x v="177"/>
    <x v="112"/>
    <x v="160"/>
  </r>
  <r>
    <x v="14"/>
    <x v="12"/>
    <n v="2.979145978152901E-3"/>
    <n v="5.0200000000000002E-2"/>
    <n v="0.01"/>
    <n v="0.5"/>
    <n v="0.34499999999999997"/>
    <n v="0.28000000000000003"/>
    <x v="28"/>
    <x v="178"/>
    <x v="113"/>
    <x v="161"/>
  </r>
  <r>
    <x v="0"/>
    <x v="13"/>
    <n v="-2.843601895734597E-2"/>
    <n v="7.2599999999999998E-2"/>
    <n v="5.0000000000000001E-3"/>
    <n v="0"/>
    <n v="0.34799999999999998"/>
    <n v="0.33800000000000002"/>
    <x v="176"/>
    <x v="179"/>
    <x v="114"/>
    <x v="162"/>
  </r>
  <r>
    <x v="1"/>
    <x v="13"/>
    <n v="-2.8571428571428571E-2"/>
    <n v="3.9899999999999998E-2"/>
    <n v="1.4999999999999999E-2"/>
    <n v="0.33300000000000002"/>
    <n v="0.33500000000000002"/>
    <n v="0.34"/>
    <x v="177"/>
    <x v="50"/>
    <x v="0"/>
    <x v="163"/>
  </r>
  <r>
    <x v="2"/>
    <x v="13"/>
    <n v="-1.4285714285714285E-2"/>
    <n v="4.6899999999999997E-2"/>
    <n v="0.01"/>
    <n v="0.5"/>
    <n v="0.34"/>
    <n v="0.35"/>
    <x v="158"/>
    <x v="95"/>
    <x v="0"/>
    <x v="164"/>
  </r>
  <r>
    <x v="3"/>
    <x v="13"/>
    <n v="-2.3809523809523808E-2"/>
    <n v="5.1400000000000001E-2"/>
    <n v="0.01"/>
    <n v="0"/>
    <n v="0.33"/>
    <n v="0.34499999999999997"/>
    <x v="178"/>
    <x v="180"/>
    <x v="0"/>
    <x v="165"/>
  </r>
  <r>
    <x v="4"/>
    <x v="13"/>
    <n v="-3.8095238095238099E-2"/>
    <n v="4.7399999999999998E-2"/>
    <n v="1.4999999999999999E-2"/>
    <n v="0"/>
    <n v="0.32"/>
    <n v="0.34499999999999997"/>
    <x v="179"/>
    <x v="181"/>
    <x v="0"/>
    <x v="166"/>
  </r>
  <r>
    <x v="5"/>
    <x v="13"/>
    <n v="-3.8095238095238099E-2"/>
    <n v="5.2200000000000003E-2"/>
    <n v="5.0000000000000001E-3"/>
    <n v="1"/>
    <n v="0.30299999999999999"/>
    <n v="0.34300000000000003"/>
    <x v="4"/>
    <x v="182"/>
    <x v="115"/>
    <x v="63"/>
  </r>
  <r>
    <x v="6"/>
    <x v="13"/>
    <n v="-3.3333333333333333E-2"/>
    <n v="4.7399999999999998E-2"/>
    <n v="0.03"/>
    <n v="0.16700000000000001"/>
    <n v="0.313"/>
    <n v="0.34799999999999998"/>
    <x v="180"/>
    <x v="183"/>
    <x v="0"/>
    <x v="17"/>
  </r>
  <r>
    <x v="7"/>
    <x v="13"/>
    <n v="-1.4285714285714285E-2"/>
    <n v="4.2799999999999998E-2"/>
    <n v="0.01"/>
    <n v="0"/>
    <n v="0.315"/>
    <n v="0.33500000000000002"/>
    <x v="178"/>
    <x v="184"/>
    <x v="116"/>
    <x v="167"/>
  </r>
  <r>
    <x v="8"/>
    <x v="13"/>
    <n v="-2.3809523809523808E-2"/>
    <n v="4.7699999999999999E-2"/>
    <n v="5.0000000000000001E-3"/>
    <n v="1"/>
    <n v="0.30399999999999999"/>
    <n v="0.33300000000000002"/>
    <x v="181"/>
    <x v="174"/>
    <x v="0"/>
    <x v="168"/>
  </r>
  <r>
    <x v="9"/>
    <x v="13"/>
    <n v="-2.8571428571428571E-2"/>
    <n v="2.4400000000000002E-2"/>
    <n v="1.9E-2"/>
    <n v="0.75"/>
    <n v="0.25900000000000001"/>
    <n v="0.33700000000000002"/>
    <x v="182"/>
    <x v="185"/>
    <x v="0"/>
    <x v="169"/>
  </r>
  <r>
    <x v="10"/>
    <x v="13"/>
    <n v="-4.7619047619047616E-2"/>
    <n v="3.5499999999999997E-2"/>
    <n v="0.01"/>
    <n v="0.5"/>
    <n v="0.215"/>
    <n v="0.33500000000000002"/>
    <x v="183"/>
    <x v="186"/>
    <x v="0"/>
    <x v="170"/>
  </r>
  <r>
    <x v="11"/>
    <x v="13"/>
    <n v="-5.2380952380952382E-2"/>
    <n v="3.85E-2"/>
    <n v="1.4999999999999999E-2"/>
    <n v="0.33300000000000002"/>
    <n v="0.219"/>
    <n v="0.33700000000000002"/>
    <x v="184"/>
    <x v="115"/>
    <x v="0"/>
    <x v="171"/>
  </r>
  <r>
    <x v="12"/>
    <x v="13"/>
    <n v="-2.8708133971291867E-2"/>
    <n v="4.0399999999999998E-2"/>
    <n v="5.0000000000000001E-3"/>
    <n v="0"/>
    <n v="0.23599999999999999"/>
    <n v="0.33200000000000002"/>
    <x v="185"/>
    <x v="187"/>
    <x v="117"/>
    <x v="172"/>
  </r>
  <r>
    <x v="13"/>
    <x v="13"/>
    <n v="-9.5693779904306216E-3"/>
    <n v="6.0900000000000003E-2"/>
    <n v="0"/>
    <n v="0"/>
    <n v="0.249"/>
    <n v="0.32300000000000001"/>
    <x v="186"/>
    <x v="182"/>
    <x v="112"/>
    <x v="173"/>
  </r>
  <r>
    <x v="14"/>
    <x v="13"/>
    <n v="4.7846889952153108E-3"/>
    <n v="5.6800000000000003E-2"/>
    <n v="1.4999999999999999E-2"/>
    <n v="1"/>
    <n v="0.28399999999999997"/>
    <n v="0.30399999999999999"/>
    <x v="11"/>
    <x v="188"/>
    <x v="118"/>
    <x v="21"/>
  </r>
  <r>
    <x v="0"/>
    <x v="14"/>
    <n v="-0.04"/>
    <n v="0.152"/>
    <n v="1.0999999999999999E-2"/>
    <n v="0"/>
    <n v="0.26900000000000002"/>
    <n v="0.58599999999999997"/>
    <x v="187"/>
    <x v="189"/>
    <x v="119"/>
    <x v="174"/>
  </r>
  <r>
    <x v="1"/>
    <x v="14"/>
    <n v="-3.5000000000000003E-2"/>
    <n v="9.0200000000000002E-2"/>
    <n v="1.0999999999999999E-2"/>
    <n v="0.5"/>
    <n v="0.25700000000000001"/>
    <n v="0.59599999999999997"/>
    <x v="188"/>
    <x v="190"/>
    <x v="120"/>
    <x v="175"/>
  </r>
  <r>
    <x v="2"/>
    <x v="14"/>
    <n v="-6.8292682926829273E-2"/>
    <n v="7.9100000000000004E-2"/>
    <n v="2.8000000000000001E-2"/>
    <n v="0.2"/>
    <n v="0.26900000000000002"/>
    <n v="0.58199999999999996"/>
    <x v="189"/>
    <x v="191"/>
    <x v="121"/>
    <x v="14"/>
  </r>
  <r>
    <x v="3"/>
    <x v="14"/>
    <n v="-0.11650485436893204"/>
    <n v="7.4899999999999994E-2"/>
    <n v="0.04"/>
    <n v="0.14299999999999999"/>
    <n v="0.26100000000000001"/>
    <n v="0.59699999999999998"/>
    <x v="190"/>
    <x v="171"/>
    <x v="122"/>
    <x v="43"/>
  </r>
  <r>
    <x v="4"/>
    <x v="14"/>
    <n v="-7.7669902912621352E-2"/>
    <n v="8.0399999999999999E-2"/>
    <n v="1.7999999999999999E-2"/>
    <n v="0"/>
    <n v="0.317"/>
    <n v="0.54600000000000004"/>
    <x v="191"/>
    <x v="32"/>
    <x v="123"/>
    <x v="176"/>
  </r>
  <r>
    <x v="5"/>
    <x v="14"/>
    <n v="-0.12037037037037036"/>
    <n v="9.5500000000000002E-2"/>
    <n v="6.0000000000000001E-3"/>
    <n v="0"/>
    <n v="0.311"/>
    <n v="0.55200000000000005"/>
    <x v="192"/>
    <x v="192"/>
    <x v="124"/>
    <x v="37"/>
  </r>
  <r>
    <x v="6"/>
    <x v="14"/>
    <n v="-9.3457943925233641E-2"/>
    <n v="0.109"/>
    <n v="1.2E-2"/>
    <n v="0"/>
    <n v="0.32100000000000001"/>
    <n v="0.53800000000000003"/>
    <x v="24"/>
    <x v="193"/>
    <x v="125"/>
    <x v="40"/>
  </r>
  <r>
    <x v="7"/>
    <x v="14"/>
    <n v="-9.8130841121495324E-2"/>
    <n v="9.1700000000000004E-2"/>
    <n v="1.7999999999999999E-2"/>
    <n v="0.33300000000000002"/>
    <n v="0.315"/>
    <n v="0.53900000000000003"/>
    <x v="193"/>
    <x v="194"/>
    <x v="126"/>
    <x v="4"/>
  </r>
  <r>
    <x v="8"/>
    <x v="14"/>
    <n v="-4.4999999999999998E-2"/>
    <n v="0.1002"/>
    <n v="6.0000000000000001E-3"/>
    <n v="0"/>
    <n v="0.32"/>
    <n v="0.53"/>
    <x v="194"/>
    <x v="195"/>
    <x v="127"/>
    <x v="87"/>
  </r>
  <r>
    <x v="9"/>
    <x v="14"/>
    <n v="-5.0251256281407038E-2"/>
    <n v="0.107"/>
    <n v="1.2E-2"/>
    <n v="0.5"/>
    <n v="0.30199999999999999"/>
    <n v="0.53600000000000003"/>
    <x v="195"/>
    <x v="196"/>
    <x v="72"/>
    <x v="84"/>
  </r>
  <r>
    <x v="10"/>
    <x v="14"/>
    <n v="-3.5175879396984924E-2"/>
    <n v="0.1192"/>
    <n v="6.0000000000000001E-3"/>
    <n v="0"/>
    <n v="0.28399999999999997"/>
    <n v="0.52800000000000002"/>
    <x v="196"/>
    <x v="163"/>
    <x v="6"/>
    <x v="5"/>
  </r>
  <r>
    <x v="11"/>
    <x v="14"/>
    <n v="-4.5226130653266333E-2"/>
    <n v="0.13500000000000001"/>
    <n v="1.2E-2"/>
    <n v="0"/>
    <n v="0.29399999999999998"/>
    <n v="0.53700000000000003"/>
    <x v="197"/>
    <x v="6"/>
    <x v="28"/>
    <x v="177"/>
  </r>
  <r>
    <x v="12"/>
    <x v="14"/>
    <n v="-2.7561102444097822E-2"/>
    <n v="0.1041"/>
    <n v="0"/>
    <n v="0"/>
    <n v="0.29499999999999998"/>
    <n v="0.51900000000000002"/>
    <x v="198"/>
    <x v="96"/>
    <x v="0"/>
    <x v="178"/>
  </r>
  <r>
    <x v="13"/>
    <x v="14"/>
    <n v="-2.236089443577749E-2"/>
    <n v="0.1089"/>
    <n v="1.7000000000000001E-2"/>
    <n v="0.33300000000000002"/>
    <n v="0.28100000000000003"/>
    <n v="0.52400000000000002"/>
    <x v="17"/>
    <x v="197"/>
    <x v="0"/>
    <x v="46"/>
  </r>
  <r>
    <x v="14"/>
    <x v="14"/>
    <n v="-1.7160686427457158E-2"/>
    <n v="9.4899999999999998E-2"/>
    <n v="1.7000000000000001E-2"/>
    <n v="0"/>
    <n v="0.28899999999999998"/>
    <n v="0.50800000000000001"/>
    <x v="46"/>
    <x v="198"/>
    <x v="0"/>
    <x v="179"/>
  </r>
  <r>
    <x v="0"/>
    <x v="15"/>
    <n v="-5.8823529411764705E-2"/>
    <n v="8.8999999999999996E-2"/>
    <n v="5.0000000000000001E-3"/>
    <n v="0"/>
    <n v="0.26600000000000001"/>
    <n v="0.433"/>
    <x v="199"/>
    <x v="199"/>
    <x v="0"/>
    <x v="128"/>
  </r>
  <r>
    <x v="1"/>
    <x v="15"/>
    <n v="-5.4298642533936653E-2"/>
    <n v="6.5000000000000002E-2"/>
    <n v="5.0000000000000001E-3"/>
    <n v="1"/>
    <n v="0.26200000000000001"/>
    <n v="0.436"/>
    <x v="200"/>
    <x v="200"/>
    <x v="0"/>
    <x v="180"/>
  </r>
  <r>
    <x v="2"/>
    <x v="15"/>
    <n v="-6.7873303167420809E-2"/>
    <n v="7.1999999999999995E-2"/>
    <n v="0.02"/>
    <n v="0"/>
    <n v="0.26400000000000001"/>
    <n v="0.42299999999999999"/>
    <x v="201"/>
    <x v="201"/>
    <x v="0"/>
    <x v="181"/>
  </r>
  <r>
    <x v="3"/>
    <x v="15"/>
    <n v="-8.5972850678733032E-2"/>
    <n v="7.0000000000000007E-2"/>
    <n v="3.5000000000000003E-2"/>
    <n v="0.14299999999999999"/>
    <n v="0.27400000000000002"/>
    <n v="0.41599999999999998"/>
    <x v="202"/>
    <x v="202"/>
    <x v="127"/>
    <x v="182"/>
  </r>
  <r>
    <x v="4"/>
    <x v="15"/>
    <n v="-6.3348416289592757E-2"/>
    <n v="7.0000000000000007E-2"/>
    <n v="0.01"/>
    <n v="0"/>
    <n v="0.27700000000000002"/>
    <n v="0.40600000000000003"/>
    <x v="203"/>
    <x v="203"/>
    <x v="128"/>
    <x v="148"/>
  </r>
  <r>
    <x v="5"/>
    <x v="15"/>
    <n v="-7.6923076923076927E-2"/>
    <n v="7.3999999999999996E-2"/>
    <n v="2.5000000000000001E-2"/>
    <n v="0.2"/>
    <n v="0.27"/>
    <n v="0.39800000000000002"/>
    <x v="204"/>
    <x v="204"/>
    <x v="129"/>
    <x v="183"/>
  </r>
  <r>
    <x v="6"/>
    <x v="15"/>
    <n v="-8.5972850678733032E-2"/>
    <n v="9.6000000000000002E-2"/>
    <n v="2.5999999999999999E-2"/>
    <n v="0.4"/>
    <n v="0.26"/>
    <n v="0.40300000000000002"/>
    <x v="205"/>
    <x v="205"/>
    <x v="130"/>
    <x v="184"/>
  </r>
  <r>
    <x v="7"/>
    <x v="15"/>
    <n v="-4.5248868778280542E-2"/>
    <n v="6.6000000000000003E-2"/>
    <n v="0"/>
    <n v="0"/>
    <n v="0.28000000000000003"/>
    <n v="0.39100000000000001"/>
    <x v="206"/>
    <x v="117"/>
    <x v="131"/>
    <x v="185"/>
  </r>
  <r>
    <x v="8"/>
    <x v="15"/>
    <n v="-6.7873303167420809E-2"/>
    <n v="8.8999999999999996E-2"/>
    <n v="1.4999999999999999E-2"/>
    <n v="0.66700000000000004"/>
    <n v="0.25900000000000001"/>
    <n v="0.39800000000000002"/>
    <x v="207"/>
    <x v="206"/>
    <x v="132"/>
    <x v="186"/>
  </r>
  <r>
    <x v="9"/>
    <x v="15"/>
    <n v="-2.2624434389140271E-2"/>
    <n v="5.5E-2"/>
    <n v="0.01"/>
    <n v="1"/>
    <n v="0.29799999999999999"/>
    <n v="0.38100000000000001"/>
    <x v="208"/>
    <x v="207"/>
    <x v="88"/>
    <x v="187"/>
  </r>
  <r>
    <x v="10"/>
    <x v="15"/>
    <n v="0"/>
    <n v="5.2999999999999999E-2"/>
    <n v="2.8000000000000001E-2"/>
    <n v="0.33300000000000002"/>
    <n v="0.32100000000000001"/>
    <n v="0.36699999999999999"/>
    <x v="209"/>
    <x v="208"/>
    <x v="133"/>
    <x v="188"/>
  </r>
  <r>
    <x v="11"/>
    <x v="15"/>
    <n v="-9.0497737556561094E-3"/>
    <n v="4.2000000000000003E-2"/>
    <n v="8.9999999999999993E-3"/>
    <n v="0"/>
    <n v="0.30399999999999999"/>
    <n v="0.373"/>
    <x v="210"/>
    <x v="209"/>
    <x v="134"/>
    <x v="189"/>
  </r>
  <r>
    <x v="12"/>
    <x v="15"/>
    <n v="-2.6315789473684209E-2"/>
    <n v="3.8600000000000002E-2"/>
    <n v="8.9999999999999993E-3"/>
    <n v="0"/>
    <n v="0.309"/>
    <n v="0.36399999999999999"/>
    <x v="186"/>
    <x v="210"/>
    <x v="135"/>
    <x v="160"/>
  </r>
  <r>
    <x v="13"/>
    <x v="15"/>
    <n v="-3.0567685589519649E-2"/>
    <n v="3.5700000000000003E-2"/>
    <n v="5.0000000000000001E-3"/>
    <n v="1"/>
    <n v="0.28599999999999998"/>
    <n v="0.36399999999999999"/>
    <x v="211"/>
    <x v="112"/>
    <x v="88"/>
    <x v="190"/>
  </r>
  <r>
    <x v="14"/>
    <x v="15"/>
    <n v="-3.0434782608695653E-2"/>
    <n v="4.2200000000000001E-2"/>
    <n v="8.9999999999999993E-3"/>
    <n v="0.5"/>
    <n v="0.28399999999999997"/>
    <n v="0.36499999999999999"/>
    <x v="179"/>
    <x v="31"/>
    <x v="136"/>
    <x v="1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3A54A-EE1B-4BDB-851E-301A3C8A0D6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N3:O20" firstHeaderRow="1" firstDataRow="1" firstDataCol="1" rowPageCount="1" colPageCount="1"/>
  <pivotFields count="12">
    <pivotField axis="axisPage" multipleItemSelectionAllowed="1" showAll="0">
      <items count="16">
        <item h="1" x="0"/>
        <item h="1" x="1"/>
        <item h="1" x="2"/>
        <item h="1" x="3"/>
        <item h="1" x="4"/>
        <item h="1" x="5"/>
        <item h="1" x="6"/>
        <item h="1" x="7"/>
        <item h="1" x="8"/>
        <item h="1" x="9"/>
        <item h="1" x="10"/>
        <item h="1" x="11"/>
        <item x="12"/>
        <item x="13"/>
        <item x="14"/>
        <item t="default"/>
      </items>
    </pivotField>
    <pivotField axis="axisRow" showAll="0" sortType="de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213">
        <item x="47"/>
        <item x="73"/>
        <item x="85"/>
        <item x="140"/>
        <item x="136"/>
        <item x="86"/>
        <item x="36"/>
        <item x="83"/>
        <item x="71"/>
        <item x="74"/>
        <item x="75"/>
        <item x="72"/>
        <item x="97"/>
        <item x="138"/>
        <item x="82"/>
        <item x="76"/>
        <item x="87"/>
        <item x="79"/>
        <item x="66"/>
        <item x="77"/>
        <item x="99"/>
        <item x="137"/>
        <item x="139"/>
        <item x="91"/>
        <item x="70"/>
        <item x="78"/>
        <item x="49"/>
        <item x="88"/>
        <item x="141"/>
        <item x="95"/>
        <item x="101"/>
        <item x="84"/>
        <item x="69"/>
        <item x="67"/>
        <item x="90"/>
        <item x="208"/>
        <item x="142"/>
        <item x="81"/>
        <item x="144"/>
        <item x="100"/>
        <item x="120"/>
        <item x="143"/>
        <item x="22"/>
        <item x="204"/>
        <item x="23"/>
        <item x="6"/>
        <item x="80"/>
        <item x="205"/>
        <item x="119"/>
        <item x="98"/>
        <item x="102"/>
        <item x="89"/>
        <item x="30"/>
        <item x="118"/>
        <item x="210"/>
        <item x="117"/>
        <item x="18"/>
        <item x="209"/>
        <item x="103"/>
        <item x="96"/>
        <item x="94"/>
        <item x="145"/>
        <item x="110"/>
        <item x="147"/>
        <item x="38"/>
        <item x="48"/>
        <item x="37"/>
        <item x="146"/>
        <item x="50"/>
        <item x="8"/>
        <item x="21"/>
        <item x="68"/>
        <item x="7"/>
        <item x="197"/>
        <item x="19"/>
        <item x="104"/>
        <item x="206"/>
        <item x="39"/>
        <item x="116"/>
        <item x="34"/>
        <item x="108"/>
        <item x="24"/>
        <item x="128"/>
        <item x="20"/>
        <item x="31"/>
        <item x="109"/>
        <item x="106"/>
        <item x="200"/>
        <item x="26"/>
        <item x="159"/>
        <item x="17"/>
        <item x="184"/>
        <item x="160"/>
        <item x="105"/>
        <item x="131"/>
        <item x="32"/>
        <item x="199"/>
        <item x="111"/>
        <item x="148"/>
        <item x="165"/>
        <item x="45"/>
        <item x="211"/>
        <item x="112"/>
        <item x="179"/>
        <item x="114"/>
        <item x="191"/>
        <item x="25"/>
        <item x="92"/>
        <item x="134"/>
        <item x="186"/>
        <item x="113"/>
        <item x="28"/>
        <item x="192"/>
        <item x="115"/>
        <item x="107"/>
        <item x="130"/>
        <item x="175"/>
        <item x="190"/>
        <item x="10"/>
        <item x="16"/>
        <item x="27"/>
        <item x="182"/>
        <item x="35"/>
        <item x="33"/>
        <item x="129"/>
        <item x="127"/>
        <item x="5"/>
        <item x="169"/>
        <item x="3"/>
        <item x="154"/>
        <item x="201"/>
        <item x="126"/>
        <item x="198"/>
        <item x="15"/>
        <item x="122"/>
        <item x="202"/>
        <item x="168"/>
        <item x="135"/>
        <item x="185"/>
        <item x="132"/>
        <item x="162"/>
        <item x="0"/>
        <item x="125"/>
        <item x="171"/>
        <item x="193"/>
        <item x="207"/>
        <item x="203"/>
        <item x="14"/>
        <item x="173"/>
        <item x="46"/>
        <item x="194"/>
        <item x="4"/>
        <item x="172"/>
        <item x="133"/>
        <item x="121"/>
        <item x="178"/>
        <item x="124"/>
        <item x="11"/>
        <item x="123"/>
        <item x="195"/>
        <item x="181"/>
        <item x="93"/>
        <item x="43"/>
        <item x="170"/>
        <item x="13"/>
        <item x="180"/>
        <item x="183"/>
        <item x="161"/>
        <item x="163"/>
        <item x="187"/>
        <item x="2"/>
        <item x="1"/>
        <item x="151"/>
        <item x="158"/>
        <item x="166"/>
        <item x="42"/>
        <item x="29"/>
        <item x="176"/>
        <item x="174"/>
        <item x="177"/>
        <item x="155"/>
        <item x="9"/>
        <item x="40"/>
        <item x="164"/>
        <item x="149"/>
        <item x="167"/>
        <item x="12"/>
        <item x="188"/>
        <item x="41"/>
        <item x="44"/>
        <item x="156"/>
        <item x="153"/>
        <item x="157"/>
        <item x="189"/>
        <item x="152"/>
        <item x="196"/>
        <item x="150"/>
        <item x="51"/>
        <item x="62"/>
        <item x="53"/>
        <item x="64"/>
        <item x="56"/>
        <item x="57"/>
        <item x="52"/>
        <item x="60"/>
        <item x="65"/>
        <item x="61"/>
        <item x="63"/>
        <item x="59"/>
        <item x="58"/>
        <item x="55"/>
        <item x="54"/>
        <item t="default"/>
      </items>
    </pivotField>
    <pivotField showAll="0">
      <items count="212">
        <item x="7"/>
        <item x="11"/>
        <item x="10"/>
        <item x="13"/>
        <item x="64"/>
        <item x="8"/>
        <item x="69"/>
        <item x="63"/>
        <item x="62"/>
        <item x="61"/>
        <item x="1"/>
        <item x="60"/>
        <item x="65"/>
        <item x="9"/>
        <item x="71"/>
        <item x="58"/>
        <item x="59"/>
        <item x="0"/>
        <item x="66"/>
        <item x="67"/>
        <item x="168"/>
        <item x="14"/>
        <item x="70"/>
        <item x="159"/>
        <item x="169"/>
        <item x="12"/>
        <item x="68"/>
        <item x="3"/>
        <item x="154"/>
        <item x="156"/>
        <item x="160"/>
        <item x="45"/>
        <item x="157"/>
        <item x="47"/>
        <item x="165"/>
        <item x="43"/>
        <item x="100"/>
        <item x="155"/>
        <item x="99"/>
        <item x="128"/>
        <item x="4"/>
        <item x="161"/>
        <item x="44"/>
        <item x="127"/>
        <item x="46"/>
        <item x="190"/>
        <item x="56"/>
        <item x="98"/>
        <item x="164"/>
        <item x="51"/>
        <item x="175"/>
        <item x="191"/>
        <item x="48"/>
        <item x="5"/>
        <item x="49"/>
        <item x="162"/>
        <item x="129"/>
        <item x="140"/>
        <item x="15"/>
        <item x="176"/>
        <item x="184"/>
        <item x="158"/>
        <item x="138"/>
        <item x="173"/>
        <item x="16"/>
        <item x="177"/>
        <item x="50"/>
        <item x="153"/>
        <item x="174"/>
        <item x="121"/>
        <item x="193"/>
        <item x="137"/>
        <item x="179"/>
        <item x="95"/>
        <item x="187"/>
        <item x="150"/>
        <item x="189"/>
        <item x="130"/>
        <item x="134"/>
        <item x="192"/>
        <item x="196"/>
        <item x="135"/>
        <item x="17"/>
        <item x="181"/>
        <item x="166"/>
        <item x="182"/>
        <item x="183"/>
        <item x="194"/>
        <item x="170"/>
        <item x="132"/>
        <item x="188"/>
        <item x="106"/>
        <item x="163"/>
        <item x="119"/>
        <item x="172"/>
        <item x="96"/>
        <item x="28"/>
        <item x="131"/>
        <item x="120"/>
        <item x="180"/>
        <item x="87"/>
        <item x="171"/>
        <item x="32"/>
        <item x="186"/>
        <item x="118"/>
        <item x="139"/>
        <item x="22"/>
        <item x="149"/>
        <item x="136"/>
        <item x="113"/>
        <item x="185"/>
        <item x="57"/>
        <item x="27"/>
        <item x="18"/>
        <item x="195"/>
        <item x="25"/>
        <item x="6"/>
        <item x="115"/>
        <item x="55"/>
        <item x="142"/>
        <item x="112"/>
        <item x="78"/>
        <item x="29"/>
        <item x="133"/>
        <item x="116"/>
        <item x="19"/>
        <item x="124"/>
        <item x="74"/>
        <item x="203"/>
        <item x="197"/>
        <item x="20"/>
        <item x="125"/>
        <item x="123"/>
        <item x="88"/>
        <item x="21"/>
        <item x="77"/>
        <item x="23"/>
        <item x="91"/>
        <item x="147"/>
        <item x="202"/>
        <item x="111"/>
        <item x="178"/>
        <item x="148"/>
        <item x="80"/>
        <item x="31"/>
        <item x="210"/>
        <item x="152"/>
        <item x="122"/>
        <item x="141"/>
        <item x="144"/>
        <item x="97"/>
        <item x="143"/>
        <item x="81"/>
        <item x="151"/>
        <item x="117"/>
        <item x="84"/>
        <item x="114"/>
        <item x="33"/>
        <item x="34"/>
        <item x="126"/>
        <item x="199"/>
        <item x="42"/>
        <item x="72"/>
        <item x="198"/>
        <item x="109"/>
        <item x="79"/>
        <item x="90"/>
        <item x="94"/>
        <item x="38"/>
        <item x="36"/>
        <item x="30"/>
        <item x="53"/>
        <item x="73"/>
        <item x="201"/>
        <item x="108"/>
        <item x="200"/>
        <item x="26"/>
        <item x="41"/>
        <item x="209"/>
        <item x="75"/>
        <item x="40"/>
        <item x="37"/>
        <item x="205"/>
        <item x="83"/>
        <item x="145"/>
        <item x="35"/>
        <item x="85"/>
        <item x="104"/>
        <item x="101"/>
        <item x="102"/>
        <item x="206"/>
        <item x="103"/>
        <item x="54"/>
        <item x="89"/>
        <item x="93"/>
        <item x="110"/>
        <item x="107"/>
        <item x="76"/>
        <item x="146"/>
        <item x="92"/>
        <item x="86"/>
        <item x="207"/>
        <item x="82"/>
        <item x="208"/>
        <item x="204"/>
        <item x="2"/>
        <item x="39"/>
        <item x="24"/>
        <item x="167"/>
        <item x="52"/>
        <item x="105"/>
        <item t="default"/>
      </items>
    </pivotField>
    <pivotField showAll="0">
      <items count="138">
        <item x="0"/>
        <item x="99"/>
        <item x="81"/>
        <item x="80"/>
        <item x="63"/>
        <item x="79"/>
        <item x="74"/>
        <item x="76"/>
        <item x="82"/>
        <item x="78"/>
        <item x="73"/>
        <item x="94"/>
        <item x="8"/>
        <item x="91"/>
        <item x="100"/>
        <item x="129"/>
        <item x="84"/>
        <item x="77"/>
        <item x="2"/>
        <item x="113"/>
        <item x="90"/>
        <item x="103"/>
        <item x="106"/>
        <item x="7"/>
        <item x="30"/>
        <item x="101"/>
        <item x="31"/>
        <item x="89"/>
        <item x="28"/>
        <item x="9"/>
        <item x="128"/>
        <item x="25"/>
        <item x="102"/>
        <item x="75"/>
        <item x="29"/>
        <item x="22"/>
        <item x="134"/>
        <item x="105"/>
        <item x="11"/>
        <item x="6"/>
        <item x="16"/>
        <item x="14"/>
        <item x="13"/>
        <item x="27"/>
        <item x="133"/>
        <item x="107"/>
        <item x="72"/>
        <item x="104"/>
        <item x="109"/>
        <item x="112"/>
        <item x="35"/>
        <item x="88"/>
        <item x="93"/>
        <item x="34"/>
        <item x="33"/>
        <item x="10"/>
        <item x="5"/>
        <item x="83"/>
        <item x="26"/>
        <item x="127"/>
        <item x="1"/>
        <item x="40"/>
        <item x="23"/>
        <item x="3"/>
        <item x="24"/>
        <item x="32"/>
        <item x="15"/>
        <item x="64"/>
        <item x="71"/>
        <item x="65"/>
        <item x="42"/>
        <item x="17"/>
        <item x="108"/>
        <item x="111"/>
        <item x="110"/>
        <item x="44"/>
        <item x="126"/>
        <item x="132"/>
        <item x="39"/>
        <item x="70"/>
        <item x="52"/>
        <item x="55"/>
        <item x="4"/>
        <item x="41"/>
        <item x="56"/>
        <item x="21"/>
        <item x="131"/>
        <item x="20"/>
        <item x="118"/>
        <item x="57"/>
        <item x="136"/>
        <item x="12"/>
        <item x="125"/>
        <item x="87"/>
        <item x="45"/>
        <item x="51"/>
        <item x="69"/>
        <item x="19"/>
        <item x="123"/>
        <item x="43"/>
        <item x="46"/>
        <item x="130"/>
        <item x="38"/>
        <item x="68"/>
        <item x="36"/>
        <item x="50"/>
        <item x="66"/>
        <item x="18"/>
        <item x="114"/>
        <item x="124"/>
        <item x="86"/>
        <item x="49"/>
        <item x="47"/>
        <item x="54"/>
        <item x="62"/>
        <item x="67"/>
        <item x="37"/>
        <item x="58"/>
        <item x="122"/>
        <item x="117"/>
        <item x="135"/>
        <item x="48"/>
        <item x="61"/>
        <item x="98"/>
        <item x="85"/>
        <item x="96"/>
        <item x="115"/>
        <item x="92"/>
        <item x="60"/>
        <item x="121"/>
        <item x="59"/>
        <item x="119"/>
        <item x="53"/>
        <item x="120"/>
        <item x="97"/>
        <item x="116"/>
        <item x="95"/>
        <item t="default"/>
      </items>
    </pivotField>
    <pivotField showAll="0">
      <items count="193">
        <item x="10"/>
        <item x="156"/>
        <item x="157"/>
        <item x="102"/>
        <item x="166"/>
        <item x="58"/>
        <item x="15"/>
        <item x="12"/>
        <item x="59"/>
        <item x="61"/>
        <item x="62"/>
        <item x="64"/>
        <item x="60"/>
        <item x="56"/>
        <item x="65"/>
        <item x="123"/>
        <item x="57"/>
        <item x="54"/>
        <item x="16"/>
        <item x="151"/>
        <item x="63"/>
        <item x="67"/>
        <item x="96"/>
        <item x="130"/>
        <item x="122"/>
        <item x="95"/>
        <item x="2"/>
        <item x="11"/>
        <item x="94"/>
        <item x="1"/>
        <item x="167"/>
        <item x="13"/>
        <item x="124"/>
        <item x="3"/>
        <item x="30"/>
        <item x="175"/>
        <item x="26"/>
        <item x="116"/>
        <item x="129"/>
        <item x="66"/>
        <item x="91"/>
        <item x="178"/>
        <item x="5"/>
        <item x="153"/>
        <item x="127"/>
        <item x="173"/>
        <item x="172"/>
        <item x="152"/>
        <item x="0"/>
        <item x="190"/>
        <item x="90"/>
        <item x="159"/>
        <item x="168"/>
        <item x="132"/>
        <item x="114"/>
        <item x="162"/>
        <item x="38"/>
        <item x="92"/>
        <item x="53"/>
        <item x="14"/>
        <item x="163"/>
        <item x="171"/>
        <item x="107"/>
        <item x="17"/>
        <item x="84"/>
        <item x="138"/>
        <item x="125"/>
        <item x="40"/>
        <item x="164"/>
        <item x="158"/>
        <item x="131"/>
        <item x="83"/>
        <item x="113"/>
        <item x="108"/>
        <item x="148"/>
        <item x="89"/>
        <item x="112"/>
        <item x="21"/>
        <item x="154"/>
        <item x="45"/>
        <item x="115"/>
        <item x="37"/>
        <item x="174"/>
        <item x="160"/>
        <item x="32"/>
        <item x="177"/>
        <item x="133"/>
        <item x="29"/>
        <item x="111"/>
        <item x="106"/>
        <item x="134"/>
        <item x="49"/>
        <item x="191"/>
        <item x="27"/>
        <item x="4"/>
        <item x="18"/>
        <item x="182"/>
        <item x="43"/>
        <item x="109"/>
        <item x="149"/>
        <item x="126"/>
        <item x="22"/>
        <item x="93"/>
        <item x="19"/>
        <item x="110"/>
        <item x="20"/>
        <item x="145"/>
        <item x="119"/>
        <item x="120"/>
        <item x="24"/>
        <item x="104"/>
        <item x="31"/>
        <item x="165"/>
        <item x="47"/>
        <item x="105"/>
        <item x="33"/>
        <item x="176"/>
        <item x="46"/>
        <item x="139"/>
        <item x="41"/>
        <item x="48"/>
        <item x="42"/>
        <item x="36"/>
        <item x="147"/>
        <item x="128"/>
        <item x="34"/>
        <item x="169"/>
        <item x="8"/>
        <item x="51"/>
        <item x="117"/>
        <item x="86"/>
        <item x="143"/>
        <item x="44"/>
        <item x="28"/>
        <item x="185"/>
        <item x="179"/>
        <item x="135"/>
        <item x="97"/>
        <item x="55"/>
        <item x="7"/>
        <item x="70"/>
        <item x="39"/>
        <item x="136"/>
        <item x="146"/>
        <item x="142"/>
        <item x="9"/>
        <item x="184"/>
        <item x="121"/>
        <item x="88"/>
        <item x="80"/>
        <item x="77"/>
        <item x="144"/>
        <item x="35"/>
        <item x="74"/>
        <item x="180"/>
        <item x="87"/>
        <item x="76"/>
        <item x="140"/>
        <item x="161"/>
        <item x="85"/>
        <item x="103"/>
        <item x="137"/>
        <item x="181"/>
        <item x="118"/>
        <item x="98"/>
        <item x="73"/>
        <item x="99"/>
        <item x="79"/>
        <item x="100"/>
        <item x="189"/>
        <item x="150"/>
        <item x="141"/>
        <item x="81"/>
        <item x="25"/>
        <item x="75"/>
        <item x="6"/>
        <item x="71"/>
        <item x="170"/>
        <item x="78"/>
        <item x="82"/>
        <item x="186"/>
        <item x="68"/>
        <item x="69"/>
        <item x="183"/>
        <item x="72"/>
        <item x="187"/>
        <item x="188"/>
        <item x="52"/>
        <item x="50"/>
        <item x="23"/>
        <item x="155"/>
        <item x="101"/>
        <item t="default"/>
      </items>
    </pivotField>
  </pivotFields>
  <rowFields count="1">
    <field x="1"/>
  </rowFields>
  <rowItems count="17">
    <i>
      <x v="4"/>
    </i>
    <i>
      <x/>
    </i>
    <i>
      <x v="11"/>
    </i>
    <i>
      <x v="13"/>
    </i>
    <i>
      <x v="9"/>
    </i>
    <i>
      <x v="12"/>
    </i>
    <i>
      <x v="14"/>
    </i>
    <i>
      <x v="6"/>
    </i>
    <i>
      <x v="15"/>
    </i>
    <i>
      <x v="1"/>
    </i>
    <i>
      <x v="7"/>
    </i>
    <i>
      <x v="10"/>
    </i>
    <i>
      <x v="2"/>
    </i>
    <i>
      <x v="3"/>
    </i>
    <i>
      <x v="8"/>
    </i>
    <i>
      <x v="5"/>
    </i>
    <i t="grand">
      <x/>
    </i>
  </rowItems>
  <colItems count="1">
    <i/>
  </colItems>
  <pageFields count="1">
    <pageField fld="0" hier="-1"/>
  </pageFields>
  <dataFields count="1">
    <dataField name="Average of Efficiency %" fld="8" subtotal="average" baseField="1" baseItem="4"/>
  </dataFields>
  <formats count="1">
    <format dxfId="1">
      <pivotArea collapsedLevelsAreSubtotals="1" fieldPosition="0">
        <references count="1">
          <reference field="1" count="0"/>
        </references>
      </pivotArea>
    </format>
  </formats>
  <chartFormats count="17">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1"/>
          </reference>
        </references>
      </pivotArea>
    </chartFormat>
    <chartFormat chart="0" format="12" series="1">
      <pivotArea type="data" outline="0" fieldPosition="0">
        <references count="1">
          <reference field="1" count="1" selected="0">
            <x v="12"/>
          </reference>
        </references>
      </pivotArea>
    </chartFormat>
    <chartFormat chart="0" format="13" series="1">
      <pivotArea type="data" outline="0" fieldPosition="0">
        <references count="1">
          <reference field="1" count="1" selected="0">
            <x v="13"/>
          </reference>
        </references>
      </pivotArea>
    </chartFormat>
    <chartFormat chart="0" format="14" series="1">
      <pivotArea type="data" outline="0" fieldPosition="0">
        <references count="1">
          <reference field="1" count="1" selected="0">
            <x v="14"/>
          </reference>
        </references>
      </pivotArea>
    </chartFormat>
    <chartFormat chart="0" format="15" series="1">
      <pivotArea type="data" outline="0" fieldPosition="0">
        <references count="1">
          <reference field="1" count="1" selected="0">
            <x v="15"/>
          </reference>
        </references>
      </pivotArea>
    </chartFormat>
    <chartFormat chart="0"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3673-861A-41F8-B14C-9ED842349386}">
  <dimension ref="A1:F19"/>
  <sheetViews>
    <sheetView topLeftCell="A9" zoomScaleNormal="100" workbookViewId="0">
      <selection activeCell="C19" sqref="C19"/>
    </sheetView>
  </sheetViews>
  <sheetFormatPr defaultRowHeight="14.5" x14ac:dyDescent="0.35"/>
  <cols>
    <col min="1" max="1" width="21.1796875" customWidth="1"/>
    <col min="2" max="2" width="11.453125" customWidth="1"/>
    <col min="3" max="3" width="94.453125" style="6" customWidth="1"/>
  </cols>
  <sheetData>
    <row r="1" spans="1:6" ht="21" x14ac:dyDescent="0.5">
      <c r="A1" s="23" t="s">
        <v>132</v>
      </c>
    </row>
    <row r="2" spans="1:6" ht="15.5" x14ac:dyDescent="0.35">
      <c r="A2" s="25" t="s">
        <v>29</v>
      </c>
      <c r="B2" s="7" t="s">
        <v>30</v>
      </c>
      <c r="C2" s="8" t="s">
        <v>31</v>
      </c>
    </row>
    <row r="3" spans="1:6" ht="58.5" customHeight="1" x14ac:dyDescent="0.35">
      <c r="A3" s="29" t="s">
        <v>42</v>
      </c>
      <c r="B3" s="28">
        <v>7.8125E-3</v>
      </c>
      <c r="C3" s="9" t="s">
        <v>32</v>
      </c>
    </row>
    <row r="4" spans="1:6" ht="58.5" customHeight="1" x14ac:dyDescent="0.35">
      <c r="A4" s="29" t="s">
        <v>43</v>
      </c>
      <c r="B4" s="28">
        <v>4.4999999999999998E-2</v>
      </c>
      <c r="C4" s="9" t="s">
        <v>33</v>
      </c>
    </row>
    <row r="5" spans="1:6" ht="58.5" customHeight="1" x14ac:dyDescent="0.35">
      <c r="A5" s="29" t="s">
        <v>44</v>
      </c>
      <c r="B5" s="28">
        <v>1.6E-2</v>
      </c>
      <c r="C5" s="9" t="s">
        <v>37</v>
      </c>
      <c r="E5" s="5"/>
    </row>
    <row r="6" spans="1:6" ht="58.5" customHeight="1" x14ac:dyDescent="0.35">
      <c r="A6" s="29" t="s">
        <v>45</v>
      </c>
      <c r="B6" s="28">
        <v>0.5</v>
      </c>
      <c r="C6" s="9" t="s">
        <v>34</v>
      </c>
    </row>
    <row r="7" spans="1:6" ht="58.5" customHeight="1" x14ac:dyDescent="0.35">
      <c r="A7" s="29" t="s">
        <v>46</v>
      </c>
      <c r="B7" s="28">
        <v>0.85799999999999998</v>
      </c>
      <c r="C7" s="9" t="s">
        <v>35</v>
      </c>
    </row>
    <row r="8" spans="1:6" ht="58.5" customHeight="1" x14ac:dyDescent="0.35">
      <c r="A8" s="29" t="s">
        <v>47</v>
      </c>
      <c r="B8" s="28">
        <v>3.1E-2</v>
      </c>
      <c r="C8" s="9" t="s">
        <v>36</v>
      </c>
      <c r="F8" s="4"/>
    </row>
    <row r="9" spans="1:6" ht="58.5" customHeight="1" x14ac:dyDescent="0.35">
      <c r="A9" s="30" t="s">
        <v>48</v>
      </c>
      <c r="B9" s="28">
        <v>0.78700000000000003</v>
      </c>
      <c r="C9" s="9" t="s">
        <v>38</v>
      </c>
    </row>
    <row r="10" spans="1:6" ht="58.5" customHeight="1" x14ac:dyDescent="0.35">
      <c r="A10" s="30" t="s">
        <v>49</v>
      </c>
      <c r="B10" s="28">
        <v>2.4299999999999999E-2</v>
      </c>
      <c r="C10" s="9" t="s">
        <v>39</v>
      </c>
    </row>
    <row r="11" spans="1:6" ht="58.5" customHeight="1" x14ac:dyDescent="0.35">
      <c r="A11" s="30" t="s">
        <v>50</v>
      </c>
      <c r="B11" s="28">
        <v>0</v>
      </c>
      <c r="C11" s="9" t="s">
        <v>40</v>
      </c>
    </row>
    <row r="12" spans="1:6" ht="58.5" customHeight="1" x14ac:dyDescent="0.35">
      <c r="A12" s="30" t="s">
        <v>51</v>
      </c>
      <c r="B12" s="28">
        <v>5.5999999999999999E-3</v>
      </c>
      <c r="C12" s="9" t="s">
        <v>41</v>
      </c>
    </row>
    <row r="14" spans="1:6" ht="21" x14ac:dyDescent="0.5">
      <c r="A14" s="23" t="s">
        <v>129</v>
      </c>
    </row>
    <row r="15" spans="1:6" ht="15.5" x14ac:dyDescent="0.35">
      <c r="A15" s="25" t="s">
        <v>29</v>
      </c>
      <c r="B15" s="25" t="s">
        <v>30</v>
      </c>
      <c r="C15" s="26" t="s">
        <v>31</v>
      </c>
    </row>
    <row r="16" spans="1:6" ht="29" x14ac:dyDescent="0.35">
      <c r="A16" s="30" t="s">
        <v>123</v>
      </c>
      <c r="B16" s="24">
        <v>82.608695652173907</v>
      </c>
      <c r="C16" s="27" t="s">
        <v>127</v>
      </c>
    </row>
    <row r="17" spans="1:3" ht="29" x14ac:dyDescent="0.35">
      <c r="A17" s="30" t="s">
        <v>124</v>
      </c>
      <c r="B17" s="24">
        <v>29.31034482758621</v>
      </c>
      <c r="C17" s="27" t="s">
        <v>128</v>
      </c>
    </row>
    <row r="18" spans="1:3" ht="43.5" x14ac:dyDescent="0.35">
      <c r="A18" s="30" t="s">
        <v>125</v>
      </c>
      <c r="B18" s="11">
        <v>60.344827586206897</v>
      </c>
      <c r="C18" s="27" t="s">
        <v>130</v>
      </c>
    </row>
    <row r="19" spans="1:3" ht="43.5" x14ac:dyDescent="0.35">
      <c r="A19" s="30" t="s">
        <v>126</v>
      </c>
      <c r="B19" s="16">
        <v>9.5652173913043477</v>
      </c>
      <c r="C19" s="27" t="s">
        <v>131</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6A59-163B-4570-A76D-FD06E3B30FD1}">
  <dimension ref="A1:Q241"/>
  <sheetViews>
    <sheetView showGridLines="0" tabSelected="1" topLeftCell="I1" zoomScale="60" zoomScaleNormal="60" workbookViewId="0">
      <pane ySplit="1" topLeftCell="A5" activePane="bottomLeft" state="frozen"/>
      <selection pane="bottomLeft" activeCell="Q12" sqref="Q12"/>
    </sheetView>
  </sheetViews>
  <sheetFormatPr defaultRowHeight="14.5" x14ac:dyDescent="0.35"/>
  <cols>
    <col min="1" max="1" width="9.54296875" customWidth="1"/>
    <col min="2" max="2" width="14.54296875" customWidth="1"/>
    <col min="3" max="3" width="16.453125" bestFit="1" customWidth="1"/>
    <col min="4" max="4" width="17.54296875" bestFit="1" customWidth="1"/>
    <col min="5" max="5" width="14.453125" bestFit="1" customWidth="1"/>
    <col min="6" max="6" width="17.453125" bestFit="1" customWidth="1"/>
    <col min="7" max="7" width="15.7265625" bestFit="1" customWidth="1"/>
    <col min="8" max="8" width="16.7265625" bestFit="1" customWidth="1"/>
    <col min="9" max="9" width="14.81640625" bestFit="1" customWidth="1"/>
    <col min="10" max="10" width="13.81640625" bestFit="1" customWidth="1"/>
    <col min="11" max="11" width="13.453125" bestFit="1" customWidth="1"/>
    <col min="12" max="12" width="12.81640625" bestFit="1" customWidth="1"/>
    <col min="14" max="14" width="14" bestFit="1" customWidth="1"/>
    <col min="15" max="15" width="20.08984375" bestFit="1" customWidth="1"/>
    <col min="16" max="16" width="19.36328125" bestFit="1" customWidth="1"/>
    <col min="17" max="17" width="16.08984375" bestFit="1" customWidth="1"/>
    <col min="18" max="18" width="19.36328125" bestFit="1" customWidth="1"/>
    <col min="19" max="77" width="21.26953125" bestFit="1" customWidth="1"/>
    <col min="78" max="78" width="26.26953125" bestFit="1" customWidth="1"/>
    <col min="79" max="79" width="25.08984375" bestFit="1" customWidth="1"/>
    <col min="80" max="80" width="25.453125" bestFit="1" customWidth="1"/>
    <col min="81" max="82" width="25" bestFit="1" customWidth="1"/>
  </cols>
  <sheetData>
    <row r="1" spans="1:15" x14ac:dyDescent="0.35">
      <c r="A1" s="1" t="s">
        <v>0</v>
      </c>
      <c r="B1" s="1" t="s">
        <v>28</v>
      </c>
      <c r="C1" s="2" t="s">
        <v>42</v>
      </c>
      <c r="D1" s="2" t="s">
        <v>43</v>
      </c>
      <c r="E1" s="2" t="s">
        <v>44</v>
      </c>
      <c r="F1" s="2" t="s">
        <v>45</v>
      </c>
      <c r="G1" s="2" t="s">
        <v>46</v>
      </c>
      <c r="H1" s="2" t="s">
        <v>47</v>
      </c>
      <c r="I1" s="3" t="s">
        <v>48</v>
      </c>
      <c r="J1" s="3" t="s">
        <v>49</v>
      </c>
      <c r="K1" s="3" t="s">
        <v>50</v>
      </c>
      <c r="L1" s="3" t="s">
        <v>51</v>
      </c>
      <c r="N1" s="36" t="s">
        <v>0</v>
      </c>
      <c r="O1" t="s">
        <v>196</v>
      </c>
    </row>
    <row r="2" spans="1:15" x14ac:dyDescent="0.35">
      <c r="A2" t="s">
        <v>1</v>
      </c>
      <c r="B2" t="s">
        <v>2</v>
      </c>
      <c r="C2">
        <v>-3.125E-2</v>
      </c>
      <c r="D2">
        <v>7.1999999999999995E-2</v>
      </c>
      <c r="E2">
        <v>0</v>
      </c>
      <c r="F2">
        <v>0</v>
      </c>
      <c r="G2">
        <v>0.86399999999999999</v>
      </c>
      <c r="H2">
        <v>3.2000000000000001E-2</v>
      </c>
      <c r="I2">
        <v>0.79300000000000004</v>
      </c>
      <c r="J2">
        <v>1.7100000000000001E-2</v>
      </c>
      <c r="K2">
        <v>0</v>
      </c>
      <c r="L2">
        <v>8.0000000000000002E-3</v>
      </c>
    </row>
    <row r="3" spans="1:15" x14ac:dyDescent="0.35">
      <c r="A3" t="s">
        <v>3</v>
      </c>
      <c r="B3" t="s">
        <v>2</v>
      </c>
      <c r="C3">
        <v>-2.34375E-2</v>
      </c>
      <c r="D3">
        <v>4.5199999999999997E-2</v>
      </c>
      <c r="E3">
        <v>0</v>
      </c>
      <c r="F3">
        <v>0</v>
      </c>
      <c r="G3">
        <v>0.86299999999999999</v>
      </c>
      <c r="H3">
        <v>3.2000000000000001E-2</v>
      </c>
      <c r="I3">
        <v>0.81699999999999995</v>
      </c>
      <c r="J3">
        <v>1.5100000000000001E-2</v>
      </c>
      <c r="K3">
        <v>0</v>
      </c>
      <c r="L3">
        <v>3.7000000000000002E-3</v>
      </c>
      <c r="N3" s="36" t="s">
        <v>193</v>
      </c>
      <c r="O3" t="s">
        <v>195</v>
      </c>
    </row>
    <row r="4" spans="1:15" x14ac:dyDescent="0.35">
      <c r="A4" t="s">
        <v>4</v>
      </c>
      <c r="B4" t="s">
        <v>2</v>
      </c>
      <c r="C4">
        <v>1.5625E-2</v>
      </c>
      <c r="D4">
        <v>4.5600000000000002E-2</v>
      </c>
      <c r="E4">
        <v>0</v>
      </c>
      <c r="F4">
        <v>0</v>
      </c>
      <c r="G4">
        <v>0.85199999999999998</v>
      </c>
      <c r="H4">
        <v>3.1E-2</v>
      </c>
      <c r="I4">
        <v>0.81599999999999995</v>
      </c>
      <c r="J4">
        <v>0.1033</v>
      </c>
      <c r="K4">
        <v>0</v>
      </c>
      <c r="L4">
        <v>3.2000000000000002E-3</v>
      </c>
      <c r="N4" s="37" t="s">
        <v>20</v>
      </c>
      <c r="O4" s="39">
        <v>0.91830000000000001</v>
      </c>
    </row>
    <row r="5" spans="1:15" x14ac:dyDescent="0.35">
      <c r="A5" t="s">
        <v>5</v>
      </c>
      <c r="B5" t="s">
        <v>2</v>
      </c>
      <c r="C5">
        <v>7.8125E-3</v>
      </c>
      <c r="D5">
        <v>4.4999999999999998E-2</v>
      </c>
      <c r="E5">
        <v>1.6E-2</v>
      </c>
      <c r="F5">
        <v>0.5</v>
      </c>
      <c r="G5">
        <v>0.85799999999999998</v>
      </c>
      <c r="H5">
        <v>3.1E-2</v>
      </c>
      <c r="I5">
        <v>0.78700000000000003</v>
      </c>
      <c r="J5">
        <v>2.4299999999999999E-2</v>
      </c>
      <c r="K5">
        <v>0</v>
      </c>
      <c r="L5">
        <v>5.5999999999999999E-3</v>
      </c>
      <c r="N5" s="37" t="s">
        <v>2</v>
      </c>
      <c r="O5" s="39">
        <v>0.81866666666666676</v>
      </c>
    </row>
    <row r="6" spans="1:15" x14ac:dyDescent="0.35">
      <c r="A6" t="s">
        <v>6</v>
      </c>
      <c r="B6" t="s">
        <v>2</v>
      </c>
      <c r="C6">
        <v>-1.5625E-2</v>
      </c>
      <c r="D6">
        <v>6.4799999999999996E-2</v>
      </c>
      <c r="E6">
        <v>3.2000000000000001E-2</v>
      </c>
      <c r="F6">
        <v>0.75</v>
      </c>
      <c r="G6">
        <v>0.86399999999999999</v>
      </c>
      <c r="H6">
        <v>2.4E-2</v>
      </c>
      <c r="I6">
        <v>0.81599999999999995</v>
      </c>
      <c r="J6">
        <v>3.0499999999999999E-2</v>
      </c>
      <c r="K6">
        <v>0</v>
      </c>
      <c r="L6">
        <v>1.52E-2</v>
      </c>
      <c r="N6" s="37" t="s">
        <v>149</v>
      </c>
      <c r="O6" s="39">
        <v>0.80650000000000011</v>
      </c>
    </row>
    <row r="7" spans="1:15" x14ac:dyDescent="0.35">
      <c r="A7" t="s">
        <v>7</v>
      </c>
      <c r="B7" t="s">
        <v>2</v>
      </c>
      <c r="C7">
        <v>-3.0534351145038167E-2</v>
      </c>
      <c r="D7">
        <v>3.5000000000000003E-2</v>
      </c>
      <c r="E7">
        <v>2.4E-2</v>
      </c>
      <c r="F7">
        <v>0</v>
      </c>
      <c r="G7">
        <v>0.86399999999999999</v>
      </c>
      <c r="H7">
        <v>2.4E-2</v>
      </c>
      <c r="I7">
        <v>0.80100000000000005</v>
      </c>
      <c r="J7">
        <v>3.5200000000000002E-2</v>
      </c>
      <c r="K7">
        <v>0</v>
      </c>
      <c r="L7">
        <v>7.1999999999999998E-3</v>
      </c>
      <c r="N7" s="37" t="s">
        <v>26</v>
      </c>
      <c r="O7" s="39">
        <v>0.78750000000000009</v>
      </c>
    </row>
    <row r="8" spans="1:15" x14ac:dyDescent="0.35">
      <c r="A8" t="s">
        <v>8</v>
      </c>
      <c r="B8" t="s">
        <v>2</v>
      </c>
      <c r="C8">
        <v>0</v>
      </c>
      <c r="D8">
        <v>2.3099999999999999E-2</v>
      </c>
      <c r="E8">
        <v>8.0000000000000002E-3</v>
      </c>
      <c r="F8">
        <v>1</v>
      </c>
      <c r="G8">
        <v>0.871</v>
      </c>
      <c r="H8">
        <v>2.3E-2</v>
      </c>
      <c r="I8">
        <v>0.78400000000000003</v>
      </c>
      <c r="J8">
        <v>5.3800000000000001E-2</v>
      </c>
      <c r="K8">
        <v>0</v>
      </c>
      <c r="L8">
        <v>3.7600000000000001E-2</v>
      </c>
      <c r="N8" s="37" t="s">
        <v>148</v>
      </c>
      <c r="O8" s="39">
        <v>0.78650000000000009</v>
      </c>
    </row>
    <row r="9" spans="1:15" x14ac:dyDescent="0.35">
      <c r="A9" t="s">
        <v>9</v>
      </c>
      <c r="B9" t="s">
        <v>2</v>
      </c>
      <c r="C9">
        <v>-0.13725490196078433</v>
      </c>
      <c r="D9">
        <v>7.6700000000000004E-2</v>
      </c>
      <c r="E9">
        <v>3.1E-2</v>
      </c>
      <c r="F9">
        <v>0.5</v>
      </c>
      <c r="G9">
        <v>0.86699999999999999</v>
      </c>
      <c r="H9">
        <v>2.3E-2</v>
      </c>
      <c r="I9">
        <v>0.69199999999999995</v>
      </c>
      <c r="J9">
        <v>2.3E-3</v>
      </c>
      <c r="K9">
        <v>0</v>
      </c>
      <c r="L9">
        <v>2.4400000000000002E-2</v>
      </c>
      <c r="N9" s="37" t="s">
        <v>25</v>
      </c>
      <c r="O9" s="39">
        <v>0.78200000000000003</v>
      </c>
    </row>
    <row r="10" spans="1:15" x14ac:dyDescent="0.35">
      <c r="A10" t="s">
        <v>10</v>
      </c>
      <c r="B10" t="s">
        <v>2</v>
      </c>
      <c r="C10">
        <v>-0.15686274509803921</v>
      </c>
      <c r="D10">
        <v>5.0200000000000002E-2</v>
      </c>
      <c r="E10">
        <v>2.4E-2</v>
      </c>
      <c r="F10">
        <v>0.33300000000000002</v>
      </c>
      <c r="G10">
        <v>0.873</v>
      </c>
      <c r="H10">
        <v>2.4E-2</v>
      </c>
      <c r="I10">
        <v>0.73699999999999999</v>
      </c>
      <c r="J10">
        <v>1.3599999999999999E-2</v>
      </c>
      <c r="K10">
        <v>0</v>
      </c>
      <c r="L10">
        <v>2.0899999999999998E-2</v>
      </c>
      <c r="N10" s="37" t="s">
        <v>150</v>
      </c>
      <c r="O10" s="39">
        <v>0.78066666666666673</v>
      </c>
    </row>
    <row r="11" spans="1:15" x14ac:dyDescent="0.35">
      <c r="A11" t="s">
        <v>11</v>
      </c>
      <c r="B11" t="s">
        <v>2</v>
      </c>
      <c r="C11">
        <v>-0.17647058823529413</v>
      </c>
      <c r="D11">
        <v>4.07E-2</v>
      </c>
      <c r="E11">
        <v>3.2000000000000001E-2</v>
      </c>
      <c r="F11">
        <v>0</v>
      </c>
      <c r="G11">
        <v>0.872</v>
      </c>
      <c r="H11">
        <v>2.4E-2</v>
      </c>
      <c r="I11">
        <v>0.73099999999999998</v>
      </c>
      <c r="J11">
        <v>1.5599999999999999E-2</v>
      </c>
      <c r="K11">
        <v>0</v>
      </c>
      <c r="L11">
        <v>2.6499999999999999E-2</v>
      </c>
      <c r="N11" s="37" t="s">
        <v>22</v>
      </c>
      <c r="O11" s="39">
        <v>0.77146666666666663</v>
      </c>
    </row>
    <row r="12" spans="1:15" x14ac:dyDescent="0.35">
      <c r="A12" t="s">
        <v>12</v>
      </c>
      <c r="B12" t="s">
        <v>2</v>
      </c>
      <c r="C12">
        <v>-0.1437908496732026</v>
      </c>
      <c r="D12">
        <v>3.32E-2</v>
      </c>
      <c r="E12">
        <v>8.0000000000000002E-3</v>
      </c>
      <c r="F12">
        <v>0</v>
      </c>
      <c r="G12">
        <v>0.87</v>
      </c>
      <c r="H12">
        <v>2.3E-2</v>
      </c>
      <c r="I12">
        <v>0.82799999999999996</v>
      </c>
      <c r="J12">
        <v>4.7000000000000002E-3</v>
      </c>
      <c r="K12">
        <v>0</v>
      </c>
      <c r="L12">
        <v>-3.5900000000000001E-2</v>
      </c>
      <c r="N12" s="37" t="s">
        <v>27</v>
      </c>
      <c r="O12" s="39">
        <v>0.76346666666666663</v>
      </c>
    </row>
    <row r="13" spans="1:15" x14ac:dyDescent="0.35">
      <c r="A13" t="s">
        <v>13</v>
      </c>
      <c r="B13" t="s">
        <v>2</v>
      </c>
      <c r="C13">
        <v>-0.12418300653594772</v>
      </c>
      <c r="D13">
        <v>3.2099999999999997E-2</v>
      </c>
      <c r="E13">
        <v>2.3E-2</v>
      </c>
      <c r="F13">
        <v>0.33300000000000002</v>
      </c>
      <c r="G13">
        <v>0.871</v>
      </c>
      <c r="H13">
        <v>2.3E-2</v>
      </c>
      <c r="I13">
        <v>0.77400000000000002</v>
      </c>
      <c r="J13">
        <v>2.8E-3</v>
      </c>
      <c r="K13">
        <v>0</v>
      </c>
      <c r="L13">
        <v>3.3999999999999998E-3</v>
      </c>
      <c r="N13" s="37" t="s">
        <v>17</v>
      </c>
      <c r="O13" s="39">
        <v>0.75406666666666666</v>
      </c>
    </row>
    <row r="14" spans="1:15" x14ac:dyDescent="0.35">
      <c r="A14" t="s">
        <v>14</v>
      </c>
      <c r="B14" t="s">
        <v>2</v>
      </c>
      <c r="C14">
        <v>-8.9655172413793102E-2</v>
      </c>
      <c r="D14">
        <v>2.6599999999999999E-2</v>
      </c>
      <c r="E14">
        <v>1.4999999999999999E-2</v>
      </c>
      <c r="F14">
        <v>0</v>
      </c>
      <c r="G14">
        <v>0.86299999999999999</v>
      </c>
      <c r="H14">
        <v>2.3E-2</v>
      </c>
      <c r="I14">
        <v>0.80500000000000005</v>
      </c>
      <c r="J14">
        <v>2.24E-2</v>
      </c>
      <c r="K14">
        <v>0</v>
      </c>
      <c r="L14">
        <v>-1.9E-3</v>
      </c>
      <c r="N14" s="37" t="s">
        <v>23</v>
      </c>
      <c r="O14" s="39">
        <v>0.74770000000000003</v>
      </c>
    </row>
    <row r="15" spans="1:15" x14ac:dyDescent="0.35">
      <c r="A15" t="s">
        <v>15</v>
      </c>
      <c r="B15" t="s">
        <v>2</v>
      </c>
      <c r="C15">
        <v>-0.1103448275862069</v>
      </c>
      <c r="D15">
        <v>3.5400000000000001E-2</v>
      </c>
      <c r="E15">
        <v>3.7999999999999999E-2</v>
      </c>
      <c r="F15">
        <v>0.6</v>
      </c>
      <c r="G15">
        <v>0.85899999999999999</v>
      </c>
      <c r="H15">
        <v>2.3E-2</v>
      </c>
      <c r="I15">
        <v>0.83899999999999997</v>
      </c>
      <c r="J15">
        <v>1.17E-2</v>
      </c>
      <c r="K15">
        <v>0</v>
      </c>
      <c r="L15">
        <v>4.8999999999999998E-3</v>
      </c>
      <c r="N15" s="37" t="s">
        <v>147</v>
      </c>
      <c r="O15" s="39">
        <v>0.7370000000000001</v>
      </c>
    </row>
    <row r="16" spans="1:15" x14ac:dyDescent="0.35">
      <c r="A16" t="s">
        <v>16</v>
      </c>
      <c r="B16" t="s">
        <v>2</v>
      </c>
      <c r="C16">
        <v>2.0689655172413793E-2</v>
      </c>
      <c r="D16">
        <v>3.5499999999999997E-2</v>
      </c>
      <c r="E16">
        <v>2.1000000000000001E-2</v>
      </c>
      <c r="F16">
        <v>0.66700000000000004</v>
      </c>
      <c r="G16">
        <v>0.85599999999999998</v>
      </c>
      <c r="H16">
        <v>2.1000000000000001E-2</v>
      </c>
      <c r="I16">
        <v>0.81200000000000006</v>
      </c>
      <c r="J16">
        <v>2.0400000000000001E-2</v>
      </c>
      <c r="K16">
        <v>0</v>
      </c>
      <c r="L16">
        <v>9.9000000000000008E-3</v>
      </c>
      <c r="N16" s="37" t="s">
        <v>18</v>
      </c>
      <c r="O16" s="39">
        <v>0.73099999999999998</v>
      </c>
    </row>
    <row r="17" spans="1:15" x14ac:dyDescent="0.35">
      <c r="A17" t="s">
        <v>1</v>
      </c>
      <c r="B17" t="s">
        <v>17</v>
      </c>
      <c r="C17">
        <v>-3.2110091743119268E-2</v>
      </c>
      <c r="D17">
        <v>5.5E-2</v>
      </c>
      <c r="E17">
        <v>5.0000000000000001E-3</v>
      </c>
      <c r="F17">
        <v>0</v>
      </c>
      <c r="G17">
        <v>0.19900000000000001</v>
      </c>
      <c r="H17">
        <v>0.28899999999999998</v>
      </c>
      <c r="I17">
        <v>0.78400000000000003</v>
      </c>
      <c r="J17">
        <v>3.7499999999999999E-2</v>
      </c>
      <c r="K17">
        <v>0</v>
      </c>
      <c r="L17">
        <v>-2.0999999999999999E-3</v>
      </c>
      <c r="N17" s="37" t="s">
        <v>19</v>
      </c>
      <c r="O17" s="39">
        <v>0.73</v>
      </c>
    </row>
    <row r="18" spans="1:15" x14ac:dyDescent="0.35">
      <c r="A18" t="s">
        <v>3</v>
      </c>
      <c r="B18" t="s">
        <v>17</v>
      </c>
      <c r="C18">
        <v>-1.3761467889908258E-2</v>
      </c>
      <c r="D18">
        <v>3.1099999999999999E-2</v>
      </c>
      <c r="E18">
        <v>5.0000000000000001E-3</v>
      </c>
      <c r="F18">
        <v>1</v>
      </c>
      <c r="G18">
        <v>0.19500000000000001</v>
      </c>
      <c r="H18">
        <v>0.28399999999999997</v>
      </c>
      <c r="I18">
        <v>0.79900000000000004</v>
      </c>
      <c r="J18">
        <v>3.9699999999999999E-2</v>
      </c>
      <c r="K18">
        <v>2.86</v>
      </c>
      <c r="L18">
        <v>1.1999999999999999E-3</v>
      </c>
      <c r="N18" s="37" t="s">
        <v>24</v>
      </c>
      <c r="O18" s="39">
        <v>0.69529999999999992</v>
      </c>
    </row>
    <row r="19" spans="1:15" x14ac:dyDescent="0.35">
      <c r="A19" t="s">
        <v>4</v>
      </c>
      <c r="B19" t="s">
        <v>17</v>
      </c>
      <c r="C19">
        <v>-4.0909090909090909E-2</v>
      </c>
      <c r="D19">
        <v>3.1600000000000003E-2</v>
      </c>
      <c r="E19">
        <v>1.4E-2</v>
      </c>
      <c r="F19">
        <v>0</v>
      </c>
      <c r="G19">
        <v>0.192</v>
      </c>
      <c r="H19">
        <v>0.28799999999999998</v>
      </c>
      <c r="I19">
        <v>0.78820000000000001</v>
      </c>
      <c r="J19">
        <v>4.2200000000000001E-2</v>
      </c>
      <c r="K19">
        <v>1.94</v>
      </c>
      <c r="L19">
        <v>1.04E-2</v>
      </c>
      <c r="N19" s="37" t="s">
        <v>21</v>
      </c>
      <c r="O19" s="39">
        <v>0.65200000000000002</v>
      </c>
    </row>
    <row r="20" spans="1:15" x14ac:dyDescent="0.35">
      <c r="A20" t="s">
        <v>5</v>
      </c>
      <c r="B20" t="s">
        <v>17</v>
      </c>
      <c r="C20">
        <v>-4.0909090909090909E-2</v>
      </c>
      <c r="D20">
        <v>2.2100000000000002E-2</v>
      </c>
      <c r="E20">
        <v>5.0000000000000001E-3</v>
      </c>
      <c r="F20">
        <v>0</v>
      </c>
      <c r="G20">
        <v>0.182</v>
      </c>
      <c r="H20">
        <v>0.28699999999999998</v>
      </c>
      <c r="I20">
        <v>0.77480000000000004</v>
      </c>
      <c r="J20">
        <v>5.1799999999999999E-2</v>
      </c>
      <c r="K20">
        <v>2.92</v>
      </c>
      <c r="L20">
        <v>1.04E-2</v>
      </c>
      <c r="N20" s="37" t="s">
        <v>194</v>
      </c>
      <c r="O20" s="38">
        <v>0.76638333333333308</v>
      </c>
    </row>
    <row r="21" spans="1:15" x14ac:dyDescent="0.35">
      <c r="A21" t="s">
        <v>6</v>
      </c>
      <c r="B21" t="s">
        <v>17</v>
      </c>
      <c r="C21">
        <v>-7.2727272727272724E-2</v>
      </c>
      <c r="D21">
        <v>2.7900000000000001E-2</v>
      </c>
      <c r="E21">
        <v>2.9000000000000001E-2</v>
      </c>
      <c r="F21">
        <v>0.33300000000000002</v>
      </c>
      <c r="G21">
        <v>0.14199999999999999</v>
      </c>
      <c r="H21">
        <v>0.29399999999999998</v>
      </c>
      <c r="I21">
        <v>0.754</v>
      </c>
      <c r="J21">
        <v>5.7500000000000002E-2</v>
      </c>
      <c r="K21">
        <v>3.36</v>
      </c>
      <c r="L21">
        <v>1.532E-2</v>
      </c>
    </row>
    <row r="22" spans="1:15" x14ac:dyDescent="0.35">
      <c r="A22" t="s">
        <v>7</v>
      </c>
      <c r="B22" t="s">
        <v>17</v>
      </c>
      <c r="C22">
        <v>-8.1818181818181818E-2</v>
      </c>
      <c r="D22">
        <v>2.06E-2</v>
      </c>
      <c r="E22">
        <v>0.01</v>
      </c>
      <c r="F22">
        <v>0</v>
      </c>
      <c r="G22">
        <v>0.13900000000000001</v>
      </c>
      <c r="H22">
        <v>0.29699999999999999</v>
      </c>
      <c r="I22">
        <v>0.71140000000000003</v>
      </c>
      <c r="J22">
        <v>5.9200000000000003E-2</v>
      </c>
      <c r="K22">
        <v>2.8</v>
      </c>
      <c r="L22">
        <v>1.6299999999999999E-2</v>
      </c>
    </row>
    <row r="23" spans="1:15" x14ac:dyDescent="0.35">
      <c r="A23" t="s">
        <v>8</v>
      </c>
      <c r="B23" t="s">
        <v>17</v>
      </c>
      <c r="C23">
        <v>-4.5454545454545456E-2</v>
      </c>
      <c r="D23">
        <v>2.1000000000000001E-2</v>
      </c>
      <c r="E23">
        <v>5.0000000000000001E-3</v>
      </c>
      <c r="F23">
        <v>0</v>
      </c>
      <c r="G23">
        <v>0.17100000000000001</v>
      </c>
      <c r="H23">
        <v>0.28100000000000003</v>
      </c>
      <c r="I23">
        <v>0.7389</v>
      </c>
      <c r="J23">
        <v>6.0900000000000003E-2</v>
      </c>
      <c r="K23">
        <v>2.35</v>
      </c>
      <c r="L23">
        <v>1.66E-2</v>
      </c>
    </row>
    <row r="24" spans="1:15" x14ac:dyDescent="0.35">
      <c r="A24" t="s">
        <v>9</v>
      </c>
      <c r="B24" t="s">
        <v>17</v>
      </c>
      <c r="C24">
        <v>-3.6363636363636362E-2</v>
      </c>
      <c r="D24">
        <v>2.9100000000000001E-2</v>
      </c>
      <c r="E24">
        <v>0.01</v>
      </c>
      <c r="F24">
        <v>0</v>
      </c>
      <c r="G24">
        <v>0.186</v>
      </c>
      <c r="H24">
        <v>0.28100000000000003</v>
      </c>
      <c r="I24">
        <v>0.74750000000000005</v>
      </c>
      <c r="J24">
        <v>4.9500000000000002E-2</v>
      </c>
      <c r="K24">
        <v>2.0499999999999998</v>
      </c>
      <c r="L24">
        <v>1.23E-2</v>
      </c>
    </row>
    <row r="25" spans="1:15" x14ac:dyDescent="0.35">
      <c r="A25" t="s">
        <v>10</v>
      </c>
      <c r="B25" t="s">
        <v>17</v>
      </c>
      <c r="C25">
        <v>-4.0909090909090909E-2</v>
      </c>
      <c r="D25">
        <v>2.8199999999999999E-2</v>
      </c>
      <c r="E25">
        <v>0.01</v>
      </c>
      <c r="F25">
        <v>0.5</v>
      </c>
      <c r="G25">
        <v>0.182</v>
      </c>
      <c r="H25">
        <v>0.28199999999999997</v>
      </c>
      <c r="I25">
        <v>0.73119999999999996</v>
      </c>
      <c r="J25">
        <v>6.1800000000000001E-2</v>
      </c>
      <c r="K25">
        <v>1.79</v>
      </c>
      <c r="L25">
        <v>1.61E-2</v>
      </c>
    </row>
    <row r="26" spans="1:15" x14ac:dyDescent="0.35">
      <c r="A26" t="s">
        <v>11</v>
      </c>
      <c r="B26" t="s">
        <v>17</v>
      </c>
      <c r="C26">
        <v>-7.7272727272727271E-2</v>
      </c>
      <c r="D26">
        <v>2.7E-2</v>
      </c>
      <c r="E26">
        <v>4.2999999999999997E-2</v>
      </c>
      <c r="F26">
        <v>0.111</v>
      </c>
      <c r="G26">
        <v>0.18099999999999999</v>
      </c>
      <c r="H26">
        <v>0.27</v>
      </c>
      <c r="I26">
        <v>0.6885</v>
      </c>
      <c r="J26">
        <v>0.13059999999999999</v>
      </c>
      <c r="K26">
        <v>2.16</v>
      </c>
      <c r="L26">
        <v>8.6599999999999996E-2</v>
      </c>
    </row>
    <row r="27" spans="1:15" x14ac:dyDescent="0.35">
      <c r="A27" t="s">
        <v>12</v>
      </c>
      <c r="B27" t="s">
        <v>17</v>
      </c>
      <c r="C27">
        <v>-8.1818181818181818E-2</v>
      </c>
      <c r="D27">
        <v>2.6599999999999999E-2</v>
      </c>
      <c r="E27">
        <v>0.01</v>
      </c>
      <c r="F27">
        <v>0.5</v>
      </c>
      <c r="G27">
        <v>0.17399999999999999</v>
      </c>
      <c r="H27">
        <v>0.27400000000000002</v>
      </c>
      <c r="I27">
        <v>0.754</v>
      </c>
      <c r="J27">
        <v>5.33E-2</v>
      </c>
      <c r="K27">
        <v>2.79</v>
      </c>
      <c r="L27">
        <v>1.7600000000000001E-2</v>
      </c>
    </row>
    <row r="28" spans="1:15" x14ac:dyDescent="0.35">
      <c r="A28" t="s">
        <v>13</v>
      </c>
      <c r="B28" t="s">
        <v>17</v>
      </c>
      <c r="C28">
        <v>-8.1818181818181818E-2</v>
      </c>
      <c r="D28">
        <v>2.3099999999999999E-2</v>
      </c>
      <c r="E28">
        <v>5.0000000000000001E-3</v>
      </c>
      <c r="F28">
        <v>0</v>
      </c>
      <c r="G28">
        <v>0.17399999999999999</v>
      </c>
      <c r="H28">
        <v>0.26900000000000002</v>
      </c>
      <c r="I28">
        <v>0.69140000000000001</v>
      </c>
      <c r="J28">
        <v>7.6700000000000004E-2</v>
      </c>
      <c r="K28">
        <v>2.33</v>
      </c>
      <c r="L28">
        <v>3.5299999999999998E-2</v>
      </c>
    </row>
    <row r="29" spans="1:15" x14ac:dyDescent="0.35">
      <c r="A29" t="s">
        <v>14</v>
      </c>
      <c r="B29" t="s">
        <v>17</v>
      </c>
      <c r="C29">
        <v>-2.9126213592233011E-2</v>
      </c>
      <c r="D29">
        <v>2.1600000000000001E-2</v>
      </c>
      <c r="E29">
        <v>0.01</v>
      </c>
      <c r="F29">
        <v>0</v>
      </c>
      <c r="G29">
        <v>0.161</v>
      </c>
      <c r="H29">
        <v>0.27100000000000002</v>
      </c>
      <c r="I29">
        <v>0.74429999999999996</v>
      </c>
      <c r="J29">
        <v>5.1499999999999997E-2</v>
      </c>
      <c r="K29">
        <v>0</v>
      </c>
      <c r="L29">
        <v>6.3E-3</v>
      </c>
    </row>
    <row r="30" spans="1:15" x14ac:dyDescent="0.35">
      <c r="A30" t="s">
        <v>15</v>
      </c>
      <c r="B30" t="s">
        <v>17</v>
      </c>
      <c r="C30">
        <v>-4.8543689320388349E-2</v>
      </c>
      <c r="D30">
        <v>3.09E-2</v>
      </c>
      <c r="E30">
        <v>0.02</v>
      </c>
      <c r="F30">
        <v>0.25</v>
      </c>
      <c r="G30">
        <v>0.13900000000000001</v>
      </c>
      <c r="H30">
        <v>0.27800000000000002</v>
      </c>
      <c r="I30">
        <v>0.76500000000000001</v>
      </c>
      <c r="J30">
        <v>4.4900000000000002E-2</v>
      </c>
      <c r="K30">
        <v>0</v>
      </c>
      <c r="L30">
        <v>4.8999999999999998E-3</v>
      </c>
    </row>
    <row r="31" spans="1:15" x14ac:dyDescent="0.35">
      <c r="A31" t="s">
        <v>16</v>
      </c>
      <c r="B31" t="s">
        <v>17</v>
      </c>
      <c r="C31">
        <v>-4.3689320388349516E-2</v>
      </c>
      <c r="D31">
        <v>2.75E-2</v>
      </c>
      <c r="E31">
        <v>0.01</v>
      </c>
      <c r="F31">
        <v>0</v>
      </c>
      <c r="G31">
        <v>0.158</v>
      </c>
      <c r="H31">
        <v>0.27600000000000002</v>
      </c>
      <c r="I31">
        <v>0.75290000000000001</v>
      </c>
      <c r="J31">
        <v>5.5800000000000002E-2</v>
      </c>
      <c r="K31">
        <v>0</v>
      </c>
      <c r="L31">
        <v>1.4800000000000001E-2</v>
      </c>
    </row>
    <row r="32" spans="1:15" x14ac:dyDescent="0.35">
      <c r="A32" t="s">
        <v>1</v>
      </c>
      <c r="B32" t="s">
        <v>18</v>
      </c>
      <c r="C32">
        <v>-0.10227272727272728</v>
      </c>
      <c r="D32">
        <v>0.10920000000000001</v>
      </c>
      <c r="E32">
        <v>3.3000000000000002E-2</v>
      </c>
      <c r="F32">
        <v>0.4</v>
      </c>
      <c r="G32">
        <v>0.29499999999999998</v>
      </c>
      <c r="H32">
        <v>0.34200000000000003</v>
      </c>
      <c r="I32">
        <v>0.77500000000000002</v>
      </c>
      <c r="J32">
        <v>7.4300000000000005E-2</v>
      </c>
      <c r="K32">
        <v>0</v>
      </c>
      <c r="L32">
        <v>2.1999999999999999E-2</v>
      </c>
    </row>
    <row r="33" spans="1:12" x14ac:dyDescent="0.35">
      <c r="A33" t="s">
        <v>3</v>
      </c>
      <c r="B33" t="s">
        <v>18</v>
      </c>
      <c r="C33">
        <v>-9.6590909090909088E-2</v>
      </c>
      <c r="D33">
        <v>9.69E-2</v>
      </c>
      <c r="E33">
        <v>1.2999999999999999E-2</v>
      </c>
      <c r="F33">
        <v>0.5</v>
      </c>
      <c r="G33">
        <v>0.29799999999999999</v>
      </c>
      <c r="H33">
        <v>0.33800000000000002</v>
      </c>
      <c r="I33">
        <v>0.76800000000000002</v>
      </c>
      <c r="J33">
        <v>6.3600000000000004E-2</v>
      </c>
      <c r="K33">
        <v>3.59</v>
      </c>
      <c r="L33">
        <v>1.38E-2</v>
      </c>
    </row>
    <row r="34" spans="1:12" x14ac:dyDescent="0.35">
      <c r="A34" t="s">
        <v>4</v>
      </c>
      <c r="B34" t="s">
        <v>18</v>
      </c>
      <c r="C34">
        <v>-7.9545454545454544E-2</v>
      </c>
      <c r="D34">
        <v>0.10150000000000001</v>
      </c>
      <c r="E34">
        <v>0.02</v>
      </c>
      <c r="F34">
        <v>0.66700000000000004</v>
      </c>
      <c r="G34">
        <v>0.29399999999999998</v>
      </c>
      <c r="H34">
        <v>0.32</v>
      </c>
      <c r="I34">
        <v>0.82040000000000002</v>
      </c>
      <c r="J34">
        <v>4.8300000000000003E-2</v>
      </c>
      <c r="K34">
        <v>2.39</v>
      </c>
      <c r="L34">
        <v>5.7000000000000002E-3</v>
      </c>
    </row>
    <row r="35" spans="1:12" x14ac:dyDescent="0.35">
      <c r="A35" t="s">
        <v>5</v>
      </c>
      <c r="B35" t="s">
        <v>18</v>
      </c>
      <c r="C35">
        <v>-7.3863636363636367E-2</v>
      </c>
      <c r="D35">
        <v>0.1138</v>
      </c>
      <c r="E35">
        <v>1.9E-2</v>
      </c>
      <c r="F35">
        <v>0.33300000000000002</v>
      </c>
      <c r="G35">
        <v>0.31</v>
      </c>
      <c r="H35">
        <v>0.32300000000000001</v>
      </c>
      <c r="I35">
        <v>0.77500000000000002</v>
      </c>
      <c r="J35">
        <v>6.9099999999999995E-2</v>
      </c>
      <c r="K35">
        <v>3.59</v>
      </c>
      <c r="L35">
        <v>1.78E-2</v>
      </c>
    </row>
    <row r="36" spans="1:12" x14ac:dyDescent="0.35">
      <c r="A36" t="s">
        <v>6</v>
      </c>
      <c r="B36" t="s">
        <v>18</v>
      </c>
      <c r="C36">
        <v>-7.9545454545454544E-2</v>
      </c>
      <c r="D36">
        <v>9.8599999999999993E-2</v>
      </c>
      <c r="E36">
        <v>3.2000000000000001E-2</v>
      </c>
      <c r="F36">
        <v>0.6</v>
      </c>
      <c r="G36">
        <v>0.32900000000000001</v>
      </c>
      <c r="H36">
        <v>0.316</v>
      </c>
      <c r="I36">
        <v>0.7</v>
      </c>
      <c r="J36">
        <v>6.9699999999999998E-2</v>
      </c>
      <c r="K36">
        <v>2.79</v>
      </c>
      <c r="L36">
        <v>1.34E-2</v>
      </c>
    </row>
    <row r="37" spans="1:12" x14ac:dyDescent="0.35">
      <c r="A37" t="s">
        <v>7</v>
      </c>
      <c r="B37" t="s">
        <v>18</v>
      </c>
      <c r="C37">
        <v>-5.6818181818181816E-2</v>
      </c>
      <c r="D37">
        <v>0.1119</v>
      </c>
      <c r="E37">
        <v>1.9E-2</v>
      </c>
      <c r="F37">
        <v>1</v>
      </c>
      <c r="G37">
        <v>0.32300000000000001</v>
      </c>
      <c r="H37">
        <v>0.32300000000000001</v>
      </c>
      <c r="I37">
        <v>0.749</v>
      </c>
      <c r="J37">
        <v>7.9100000000000004E-2</v>
      </c>
      <c r="K37">
        <v>2.37</v>
      </c>
      <c r="L37">
        <v>1.84E-2</v>
      </c>
    </row>
    <row r="38" spans="1:12" x14ac:dyDescent="0.35">
      <c r="A38" t="s">
        <v>8</v>
      </c>
      <c r="B38" t="s">
        <v>18</v>
      </c>
      <c r="C38">
        <v>-6.25E-2</v>
      </c>
      <c r="D38">
        <v>0.1082</v>
      </c>
      <c r="E38">
        <v>1.2999999999999999E-2</v>
      </c>
      <c r="F38">
        <v>0.5</v>
      </c>
      <c r="G38">
        <v>0.32</v>
      </c>
      <c r="H38">
        <v>0.32</v>
      </c>
      <c r="I38">
        <v>0.75700000000000001</v>
      </c>
      <c r="J38">
        <v>7.4200000000000002E-2</v>
      </c>
      <c r="K38">
        <v>2.98</v>
      </c>
      <c r="L38">
        <v>2.0299999999999999E-2</v>
      </c>
    </row>
    <row r="39" spans="1:12" x14ac:dyDescent="0.35">
      <c r="A39" t="s">
        <v>9</v>
      </c>
      <c r="B39" t="s">
        <v>18</v>
      </c>
      <c r="C39">
        <v>-5.113636363636364E-2</v>
      </c>
      <c r="D39">
        <v>9.11E-2</v>
      </c>
      <c r="E39">
        <v>3.7999999999999999E-2</v>
      </c>
      <c r="F39">
        <v>0.66700000000000004</v>
      </c>
      <c r="G39">
        <v>0.33100000000000002</v>
      </c>
      <c r="H39">
        <v>0.318</v>
      </c>
      <c r="I39">
        <v>0.77700000000000002</v>
      </c>
      <c r="J39">
        <v>7.8600000000000003E-2</v>
      </c>
      <c r="K39">
        <v>2.36</v>
      </c>
      <c r="L39">
        <v>2.7900000000000001E-2</v>
      </c>
    </row>
    <row r="40" spans="1:12" x14ac:dyDescent="0.35">
      <c r="A40" t="s">
        <v>10</v>
      </c>
      <c r="B40" t="s">
        <v>18</v>
      </c>
      <c r="C40">
        <v>-5.6818181818181816E-2</v>
      </c>
      <c r="D40">
        <v>9.0899999999999995E-2</v>
      </c>
      <c r="E40">
        <v>0</v>
      </c>
      <c r="F40">
        <v>0</v>
      </c>
      <c r="G40">
        <v>0.32100000000000001</v>
      </c>
      <c r="H40">
        <v>0.32100000000000001</v>
      </c>
      <c r="I40">
        <v>0.74299999999999999</v>
      </c>
      <c r="J40">
        <v>7.3899999999999993E-2</v>
      </c>
      <c r="K40">
        <v>3.08</v>
      </c>
      <c r="L40">
        <v>1.95E-2</v>
      </c>
    </row>
    <row r="41" spans="1:12" x14ac:dyDescent="0.35">
      <c r="A41" t="s">
        <v>11</v>
      </c>
      <c r="B41" t="s">
        <v>18</v>
      </c>
      <c r="C41">
        <v>-3.4090909090909088E-2</v>
      </c>
      <c r="D41">
        <v>6.9800000000000001E-2</v>
      </c>
      <c r="E41">
        <v>1.2E-2</v>
      </c>
      <c r="F41">
        <v>0.5</v>
      </c>
      <c r="G41">
        <v>0.32300000000000001</v>
      </c>
      <c r="H41">
        <v>0.317</v>
      </c>
      <c r="I41">
        <v>0.77600000000000002</v>
      </c>
      <c r="J41">
        <v>5.9200000000000003E-2</v>
      </c>
      <c r="K41">
        <v>4.13</v>
      </c>
      <c r="L41">
        <v>1.2800000000000001E-2</v>
      </c>
    </row>
    <row r="42" spans="1:12" x14ac:dyDescent="0.35">
      <c r="A42" t="s">
        <v>12</v>
      </c>
      <c r="B42" t="s">
        <v>18</v>
      </c>
      <c r="C42">
        <v>-3.4090909090909088E-2</v>
      </c>
      <c r="D42">
        <v>8.0600000000000005E-2</v>
      </c>
      <c r="E42">
        <v>2.4E-2</v>
      </c>
      <c r="F42">
        <v>0.75</v>
      </c>
      <c r="G42">
        <v>0.307</v>
      </c>
      <c r="H42">
        <v>0.313</v>
      </c>
      <c r="I42">
        <v>0.77400000000000002</v>
      </c>
      <c r="J42">
        <v>5.9200000000000003E-2</v>
      </c>
      <c r="K42">
        <v>3.79</v>
      </c>
      <c r="L42">
        <v>9.2999999999999992E-3</v>
      </c>
    </row>
    <row r="43" spans="1:12" x14ac:dyDescent="0.35">
      <c r="A43" t="s">
        <v>13</v>
      </c>
      <c r="B43" t="s">
        <v>18</v>
      </c>
      <c r="C43">
        <v>-4.5454545454545456E-2</v>
      </c>
      <c r="D43">
        <v>9.1899999999999996E-2</v>
      </c>
      <c r="E43">
        <v>2.5000000000000001E-2</v>
      </c>
      <c r="F43">
        <v>0</v>
      </c>
      <c r="G43">
        <v>0.28599999999999998</v>
      </c>
      <c r="H43">
        <v>0.33500000000000002</v>
      </c>
      <c r="I43">
        <v>0.57899999999999996</v>
      </c>
      <c r="J43">
        <v>0.1246</v>
      </c>
      <c r="K43">
        <v>3.46</v>
      </c>
      <c r="L43">
        <v>2.4799999999999999E-2</v>
      </c>
    </row>
    <row r="44" spans="1:12" x14ac:dyDescent="0.35">
      <c r="A44" t="s">
        <v>14</v>
      </c>
      <c r="B44" t="s">
        <v>18</v>
      </c>
      <c r="C44">
        <v>-4.5714285714285714E-2</v>
      </c>
      <c r="D44">
        <v>6.2399999999999997E-2</v>
      </c>
      <c r="E44">
        <v>1.9E-2</v>
      </c>
      <c r="F44">
        <v>0.33300000000000002</v>
      </c>
      <c r="G44">
        <v>0.30599999999999999</v>
      </c>
      <c r="H44">
        <v>0.33100000000000002</v>
      </c>
      <c r="I44">
        <v>0.72699999999999998</v>
      </c>
      <c r="J44">
        <v>7.7899999999999997E-2</v>
      </c>
      <c r="K44">
        <v>0</v>
      </c>
      <c r="L44">
        <v>1.0999999999999999E-2</v>
      </c>
    </row>
    <row r="45" spans="1:12" x14ac:dyDescent="0.35">
      <c r="A45" t="s">
        <v>15</v>
      </c>
      <c r="B45" t="s">
        <v>18</v>
      </c>
      <c r="C45">
        <v>-5.0847457627118647E-2</v>
      </c>
      <c r="D45">
        <v>7.7899999999999997E-2</v>
      </c>
      <c r="E45">
        <v>2.5000000000000001E-2</v>
      </c>
      <c r="F45">
        <v>0.5</v>
      </c>
      <c r="G45">
        <v>0.32300000000000001</v>
      </c>
      <c r="H45">
        <v>0.316</v>
      </c>
      <c r="I45">
        <v>0.72399999999999998</v>
      </c>
      <c r="J45">
        <v>7.7200000000000005E-2</v>
      </c>
      <c r="K45">
        <v>3.41</v>
      </c>
      <c r="L45">
        <v>1.9099999999999999E-2</v>
      </c>
    </row>
    <row r="46" spans="1:12" x14ac:dyDescent="0.35">
      <c r="A46" t="s">
        <v>16</v>
      </c>
      <c r="B46" t="s">
        <v>18</v>
      </c>
      <c r="C46">
        <v>-7.2625698324022353E-2</v>
      </c>
      <c r="D46">
        <v>9.8799999999999999E-2</v>
      </c>
      <c r="E46">
        <v>1.9E-2</v>
      </c>
      <c r="F46">
        <v>0.33300000000000002</v>
      </c>
      <c r="G46">
        <v>0.31</v>
      </c>
      <c r="H46">
        <v>0.32300000000000001</v>
      </c>
      <c r="I46">
        <v>0.74199999999999999</v>
      </c>
      <c r="J46">
        <v>7.1199999999999999E-2</v>
      </c>
      <c r="K46">
        <v>2.25</v>
      </c>
      <c r="L46">
        <v>1.9400000000000001E-2</v>
      </c>
    </row>
    <row r="47" spans="1:12" x14ac:dyDescent="0.35">
      <c r="A47" t="s">
        <v>1</v>
      </c>
      <c r="B47" t="s">
        <v>19</v>
      </c>
      <c r="C47">
        <v>-0.15077605321507762</v>
      </c>
      <c r="D47">
        <v>8.4699999999999998E-2</v>
      </c>
      <c r="E47">
        <v>1.4E-2</v>
      </c>
      <c r="F47">
        <v>0.33300000000000002</v>
      </c>
      <c r="G47">
        <v>0.25800000000000001</v>
      </c>
      <c r="H47">
        <v>0.318</v>
      </c>
      <c r="I47">
        <v>0.83</v>
      </c>
      <c r="J47">
        <v>2.76E-2</v>
      </c>
      <c r="K47">
        <v>2.9</v>
      </c>
      <c r="L47">
        <v>1.54E-2</v>
      </c>
    </row>
    <row r="48" spans="1:12" x14ac:dyDescent="0.35">
      <c r="A48" t="s">
        <v>3</v>
      </c>
      <c r="B48" t="s">
        <v>19</v>
      </c>
      <c r="C48">
        <v>-3.9911308203991129E-2</v>
      </c>
      <c r="D48">
        <v>7.5800000000000006E-2</v>
      </c>
      <c r="E48">
        <v>7.0000000000000001E-3</v>
      </c>
      <c r="F48">
        <v>0</v>
      </c>
      <c r="G48">
        <v>0.254</v>
      </c>
      <c r="H48">
        <v>0.30499999999999999</v>
      </c>
      <c r="I48">
        <v>0.83</v>
      </c>
      <c r="J48">
        <v>3.0700000000000002E-2</v>
      </c>
      <c r="K48">
        <v>2.94</v>
      </c>
      <c r="L48">
        <v>2.1700000000000001E-2</v>
      </c>
    </row>
    <row r="49" spans="1:17" x14ac:dyDescent="0.35">
      <c r="A49" t="s">
        <v>4</v>
      </c>
      <c r="B49" t="s">
        <v>19</v>
      </c>
      <c r="C49">
        <v>-8.869179600886918E-3</v>
      </c>
      <c r="D49">
        <v>4.7899999999999998E-2</v>
      </c>
      <c r="E49">
        <v>1.6E-2</v>
      </c>
      <c r="F49">
        <v>0.14299999999999999</v>
      </c>
      <c r="G49">
        <v>0.23300000000000001</v>
      </c>
      <c r="H49">
        <v>0.30499999999999999</v>
      </c>
      <c r="I49">
        <v>0.84</v>
      </c>
      <c r="J49">
        <v>2.63E-2</v>
      </c>
      <c r="K49">
        <v>1.94</v>
      </c>
      <c r="L49">
        <v>1.2500000000000001E-2</v>
      </c>
      <c r="N49">
        <v>5</v>
      </c>
      <c r="O49">
        <v>8</v>
      </c>
      <c r="P49">
        <v>9</v>
      </c>
      <c r="Q49">
        <v>11</v>
      </c>
    </row>
    <row r="50" spans="1:17" x14ac:dyDescent="0.35">
      <c r="A50" t="s">
        <v>5</v>
      </c>
      <c r="B50" t="s">
        <v>19</v>
      </c>
      <c r="C50">
        <v>-2.2172949002217295E-3</v>
      </c>
      <c r="D50">
        <v>5.11E-2</v>
      </c>
      <c r="E50">
        <v>1.2E-2</v>
      </c>
      <c r="F50">
        <v>0</v>
      </c>
      <c r="G50">
        <v>0.245</v>
      </c>
      <c r="H50">
        <v>0.30299999999999999</v>
      </c>
      <c r="I50">
        <v>0.82</v>
      </c>
      <c r="J50">
        <v>3.1300000000000001E-2</v>
      </c>
      <c r="K50">
        <v>2.1970000000000001</v>
      </c>
      <c r="L50">
        <v>9.9000000000000008E-3</v>
      </c>
    </row>
    <row r="51" spans="1:17" x14ac:dyDescent="0.35">
      <c r="A51" t="s">
        <v>6</v>
      </c>
      <c r="B51" t="s">
        <v>19</v>
      </c>
      <c r="C51">
        <v>-1.1086474501108648E-2</v>
      </c>
      <c r="D51">
        <v>4.36E-2</v>
      </c>
      <c r="E51">
        <v>8.9999999999999993E-3</v>
      </c>
      <c r="F51">
        <v>0.25</v>
      </c>
      <c r="G51">
        <v>0.23300000000000001</v>
      </c>
      <c r="H51">
        <v>0.30599999999999999</v>
      </c>
      <c r="I51">
        <v>0.82</v>
      </c>
      <c r="J51">
        <v>2.7199999999999998E-2</v>
      </c>
      <c r="K51">
        <v>3.36</v>
      </c>
      <c r="L51">
        <v>1.0999999999999999E-2</v>
      </c>
    </row>
    <row r="52" spans="1:17" x14ac:dyDescent="0.35">
      <c r="A52" t="s">
        <v>7</v>
      </c>
      <c r="B52" t="s">
        <v>19</v>
      </c>
      <c r="C52">
        <v>-4.434589800443459E-3</v>
      </c>
      <c r="D52">
        <v>4.6699999999999998E-2</v>
      </c>
      <c r="E52">
        <v>1.4E-2</v>
      </c>
      <c r="F52">
        <v>0.5</v>
      </c>
      <c r="G52">
        <v>0.23599999999999999</v>
      </c>
      <c r="H52">
        <v>0.30399999999999999</v>
      </c>
      <c r="I52">
        <v>0.81</v>
      </c>
      <c r="J52">
        <v>3.49E-2</v>
      </c>
      <c r="K52">
        <v>2.82</v>
      </c>
      <c r="L52">
        <v>1.8700000000000001E-2</v>
      </c>
    </row>
    <row r="53" spans="1:17" x14ac:dyDescent="0.35">
      <c r="A53" t="s">
        <v>8</v>
      </c>
      <c r="B53" t="s">
        <v>19</v>
      </c>
      <c r="C53">
        <v>4.434589800443459E-3</v>
      </c>
      <c r="D53">
        <v>5.2499999999999998E-2</v>
      </c>
      <c r="E53">
        <v>2E-3</v>
      </c>
      <c r="F53">
        <v>1</v>
      </c>
      <c r="G53">
        <v>0.23300000000000001</v>
      </c>
      <c r="H53">
        <v>0.30099999999999999</v>
      </c>
      <c r="I53">
        <v>0.84350000000000003</v>
      </c>
      <c r="J53">
        <v>3.5299999999999998E-2</v>
      </c>
      <c r="K53">
        <v>2.37</v>
      </c>
      <c r="L53">
        <v>1.8100000000000002E-2</v>
      </c>
    </row>
    <row r="54" spans="1:17" x14ac:dyDescent="0.35">
      <c r="A54" t="s">
        <v>9</v>
      </c>
      <c r="B54" t="s">
        <v>19</v>
      </c>
      <c r="C54">
        <v>-8.869179600886918E-3</v>
      </c>
      <c r="D54">
        <v>5.5300000000000002E-2</v>
      </c>
      <c r="E54">
        <v>1.6E-2</v>
      </c>
      <c r="F54">
        <v>0.28599999999999998</v>
      </c>
      <c r="G54">
        <v>0.223</v>
      </c>
      <c r="H54">
        <v>0.30599999999999999</v>
      </c>
      <c r="I54">
        <v>0.76</v>
      </c>
      <c r="J54">
        <v>0.04</v>
      </c>
      <c r="K54">
        <v>2.4500000000000002</v>
      </c>
      <c r="L54">
        <v>1.9300000000000001E-2</v>
      </c>
    </row>
    <row r="55" spans="1:17" x14ac:dyDescent="0.35">
      <c r="A55" t="s">
        <v>10</v>
      </c>
      <c r="B55" t="s">
        <v>19</v>
      </c>
      <c r="C55">
        <v>-4.434589800443459E-3</v>
      </c>
      <c r="D55">
        <v>6.1600000000000002E-2</v>
      </c>
      <c r="E55">
        <v>2E-3</v>
      </c>
      <c r="F55">
        <v>1</v>
      </c>
      <c r="G55">
        <v>0.219</v>
      </c>
      <c r="H55">
        <v>0.30599999999999999</v>
      </c>
      <c r="I55">
        <v>0.8</v>
      </c>
      <c r="J55">
        <v>3.39E-2</v>
      </c>
      <c r="K55">
        <v>2.15</v>
      </c>
      <c r="L55">
        <v>1.46E-2</v>
      </c>
    </row>
    <row r="56" spans="1:17" x14ac:dyDescent="0.35">
      <c r="A56" t="s">
        <v>11</v>
      </c>
      <c r="B56" t="s">
        <v>19</v>
      </c>
      <c r="C56">
        <v>-6.6518847006651885E-3</v>
      </c>
      <c r="D56">
        <v>5.8299999999999998E-2</v>
      </c>
      <c r="E56">
        <v>2E-3</v>
      </c>
      <c r="F56">
        <v>0</v>
      </c>
      <c r="G56">
        <v>0.23</v>
      </c>
      <c r="H56">
        <v>0.30099999999999999</v>
      </c>
      <c r="I56">
        <v>0.4592</v>
      </c>
      <c r="J56">
        <v>0.14130000000000001</v>
      </c>
      <c r="K56">
        <v>2.2400000000000002</v>
      </c>
      <c r="L56">
        <v>6.7000000000000004E-2</v>
      </c>
    </row>
    <row r="57" spans="1:17" x14ac:dyDescent="0.35">
      <c r="A57" t="s">
        <v>12</v>
      </c>
      <c r="B57" t="s">
        <v>19</v>
      </c>
      <c r="C57">
        <v>-1.1086474501108648E-2</v>
      </c>
      <c r="D57">
        <v>5.0799999999999998E-2</v>
      </c>
      <c r="E57">
        <v>3.6999999999999998E-2</v>
      </c>
      <c r="F57">
        <v>0.125</v>
      </c>
      <c r="G57">
        <v>0.24199999999999999</v>
      </c>
      <c r="H57">
        <v>0.27900000000000003</v>
      </c>
      <c r="I57">
        <v>0.72540000000000004</v>
      </c>
      <c r="J57">
        <v>7.5899999999999995E-2</v>
      </c>
      <c r="K57">
        <v>2.06</v>
      </c>
      <c r="L57">
        <v>2.1000000000000001E-2</v>
      </c>
    </row>
    <row r="58" spans="1:17" x14ac:dyDescent="0.35">
      <c r="A58" t="s">
        <v>13</v>
      </c>
      <c r="B58" t="s">
        <v>19</v>
      </c>
      <c r="C58">
        <v>-1.7738359201773836E-2</v>
      </c>
      <c r="D58">
        <v>5.3499999999999999E-2</v>
      </c>
      <c r="E58">
        <v>0</v>
      </c>
      <c r="F58">
        <v>0</v>
      </c>
      <c r="G58">
        <v>0.23899999999999999</v>
      </c>
      <c r="H58">
        <v>0.28499999999999998</v>
      </c>
      <c r="I58">
        <v>0.65549999999999997</v>
      </c>
      <c r="J58">
        <v>8.5300000000000001E-2</v>
      </c>
      <c r="K58">
        <v>2.12</v>
      </c>
      <c r="L58">
        <v>5.5304747000000001E-2</v>
      </c>
    </row>
    <row r="59" spans="1:17" x14ac:dyDescent="0.35">
      <c r="A59" t="s">
        <v>14</v>
      </c>
      <c r="B59" t="s">
        <v>19</v>
      </c>
      <c r="C59">
        <v>-1.3303769401330377E-2</v>
      </c>
      <c r="D59">
        <v>3.39E-2</v>
      </c>
      <c r="E59">
        <v>2E-3</v>
      </c>
      <c r="F59">
        <v>0</v>
      </c>
      <c r="G59">
        <v>0.24099999999999999</v>
      </c>
      <c r="H59">
        <v>0.28399999999999997</v>
      </c>
      <c r="I59">
        <v>0.7</v>
      </c>
      <c r="J59">
        <v>5.4100000000000002E-2</v>
      </c>
      <c r="K59">
        <v>2.96</v>
      </c>
      <c r="L59">
        <v>9.7000000000000003E-3</v>
      </c>
    </row>
    <row r="60" spans="1:17" x14ac:dyDescent="0.35">
      <c r="A60" t="s">
        <v>15</v>
      </c>
      <c r="B60" t="s">
        <v>19</v>
      </c>
      <c r="C60">
        <v>-1.5521064301552107E-2</v>
      </c>
      <c r="D60">
        <v>4.1500000000000002E-2</v>
      </c>
      <c r="E60">
        <v>8.9999999999999993E-3</v>
      </c>
      <c r="F60">
        <v>0</v>
      </c>
      <c r="G60">
        <v>0.23300000000000001</v>
      </c>
      <c r="H60">
        <v>0.28599999999999998</v>
      </c>
      <c r="I60">
        <v>0.76</v>
      </c>
      <c r="J60">
        <v>3.15E-2</v>
      </c>
      <c r="K60">
        <v>2.78</v>
      </c>
      <c r="L60">
        <v>1.1000000000000001E-3</v>
      </c>
    </row>
    <row r="61" spans="1:17" x14ac:dyDescent="0.35">
      <c r="A61" t="s">
        <v>16</v>
      </c>
      <c r="B61" t="s">
        <v>19</v>
      </c>
      <c r="C61">
        <v>-8.8888888888888889E-3</v>
      </c>
      <c r="D61">
        <v>4.3999999999999997E-2</v>
      </c>
      <c r="E61">
        <v>2E-3</v>
      </c>
      <c r="F61">
        <v>0</v>
      </c>
      <c r="G61">
        <v>0.22900000000000001</v>
      </c>
      <c r="H61">
        <v>0.27700000000000002</v>
      </c>
      <c r="I61">
        <v>0.73</v>
      </c>
      <c r="J61">
        <v>5.1200000000000002E-2</v>
      </c>
      <c r="K61">
        <v>2.73</v>
      </c>
      <c r="L61">
        <v>2.4299999999999999E-2</v>
      </c>
    </row>
    <row r="62" spans="1:17" x14ac:dyDescent="0.35">
      <c r="A62" t="s">
        <v>1</v>
      </c>
      <c r="B62" t="s">
        <v>20</v>
      </c>
      <c r="C62">
        <v>-4.0268456375838924E-2</v>
      </c>
      <c r="D62">
        <v>3.5000000000000003E-2</v>
      </c>
      <c r="E62">
        <v>7.0000000000000001E-3</v>
      </c>
      <c r="F62">
        <v>1</v>
      </c>
      <c r="G62">
        <v>0.17</v>
      </c>
      <c r="H62">
        <v>0.44700000000000001</v>
      </c>
      <c r="I62">
        <v>0.89</v>
      </c>
      <c r="J62">
        <v>1.6199999999999999E-2</v>
      </c>
      <c r="K62">
        <v>0</v>
      </c>
      <c r="L62">
        <v>-1E-4</v>
      </c>
    </row>
    <row r="63" spans="1:17" x14ac:dyDescent="0.35">
      <c r="A63" t="s">
        <v>3</v>
      </c>
      <c r="B63" t="s">
        <v>20</v>
      </c>
      <c r="C63">
        <v>-5.3691275167785234E-2</v>
      </c>
      <c r="D63">
        <v>2.07E-2</v>
      </c>
      <c r="E63">
        <v>1.4E-2</v>
      </c>
      <c r="F63">
        <v>0.5</v>
      </c>
      <c r="G63">
        <v>0.151</v>
      </c>
      <c r="H63">
        <v>0.44600000000000001</v>
      </c>
      <c r="I63">
        <v>0.91639999999999999</v>
      </c>
      <c r="J63">
        <v>1.66E-2</v>
      </c>
      <c r="K63">
        <v>0</v>
      </c>
      <c r="L63">
        <v>8.9999999999999998E-4</v>
      </c>
    </row>
    <row r="64" spans="1:17" x14ac:dyDescent="0.35">
      <c r="A64" t="s">
        <v>4</v>
      </c>
      <c r="B64" t="s">
        <v>20</v>
      </c>
      <c r="C64">
        <v>-4.0268456375838924E-2</v>
      </c>
      <c r="D64">
        <v>1.9300000000000001E-2</v>
      </c>
      <c r="E64">
        <v>0</v>
      </c>
      <c r="F64">
        <v>0</v>
      </c>
      <c r="G64">
        <v>0.157</v>
      </c>
      <c r="H64">
        <v>0.443</v>
      </c>
      <c r="I64">
        <v>0.91159999999999997</v>
      </c>
      <c r="J64">
        <v>1.52E-2</v>
      </c>
      <c r="K64">
        <v>2.66</v>
      </c>
      <c r="L64">
        <v>-3.8999999999999998E-3</v>
      </c>
    </row>
    <row r="65" spans="1:12" x14ac:dyDescent="0.35">
      <c r="A65" t="s">
        <v>5</v>
      </c>
      <c r="B65" t="s">
        <v>20</v>
      </c>
      <c r="C65">
        <v>-2.6845637583892617E-2</v>
      </c>
      <c r="D65">
        <v>1.2500000000000001E-2</v>
      </c>
      <c r="E65">
        <v>0</v>
      </c>
      <c r="F65">
        <v>0</v>
      </c>
      <c r="G65">
        <v>0.154</v>
      </c>
      <c r="H65">
        <v>0.441</v>
      </c>
      <c r="I65">
        <v>0.95499999999999996</v>
      </c>
      <c r="J65">
        <v>1.4800000000000001E-2</v>
      </c>
      <c r="K65">
        <v>4</v>
      </c>
      <c r="L65">
        <v>-1.6999999999999999E-3</v>
      </c>
    </row>
    <row r="66" spans="1:12" x14ac:dyDescent="0.35">
      <c r="A66" t="s">
        <v>6</v>
      </c>
      <c r="B66" t="s">
        <v>20</v>
      </c>
      <c r="C66">
        <v>-3.3557046979865772E-2</v>
      </c>
      <c r="D66">
        <v>2.5499999999999998E-2</v>
      </c>
      <c r="E66">
        <v>7.0000000000000001E-3</v>
      </c>
      <c r="F66">
        <v>0</v>
      </c>
      <c r="G66">
        <v>0.15</v>
      </c>
      <c r="H66">
        <v>0.443</v>
      </c>
      <c r="I66">
        <v>0.95299999999999996</v>
      </c>
      <c r="J66">
        <v>1.46E-2</v>
      </c>
      <c r="K66">
        <v>4.6100000000000003</v>
      </c>
      <c r="L66">
        <v>-2.9999999999999997E-4</v>
      </c>
    </row>
    <row r="67" spans="1:12" x14ac:dyDescent="0.35">
      <c r="A67" t="s">
        <v>7</v>
      </c>
      <c r="B67" t="s">
        <v>20</v>
      </c>
      <c r="C67">
        <v>-3.3557046979865772E-2</v>
      </c>
      <c r="D67">
        <v>4.2299999999999997E-2</v>
      </c>
      <c r="E67">
        <v>0</v>
      </c>
      <c r="F67">
        <v>0</v>
      </c>
      <c r="G67">
        <v>0.14899999999999999</v>
      </c>
      <c r="H67">
        <v>0.44</v>
      </c>
      <c r="I67">
        <v>0.91300000000000003</v>
      </c>
      <c r="J67">
        <v>1.4200000000000001E-2</v>
      </c>
      <c r="K67">
        <v>3.88</v>
      </c>
      <c r="L67">
        <v>-1.5E-3</v>
      </c>
    </row>
    <row r="68" spans="1:12" x14ac:dyDescent="0.35">
      <c r="A68" t="s">
        <v>8</v>
      </c>
      <c r="B68" t="s">
        <v>20</v>
      </c>
      <c r="C68">
        <v>-2.6845637583892617E-2</v>
      </c>
      <c r="D68">
        <v>3.3099999999999997E-2</v>
      </c>
      <c r="E68">
        <v>7.0000000000000001E-3</v>
      </c>
      <c r="F68">
        <v>0</v>
      </c>
      <c r="G68">
        <v>0.14599999999999999</v>
      </c>
      <c r="H68">
        <v>0.42399999999999999</v>
      </c>
      <c r="I68">
        <v>0.91400000000000003</v>
      </c>
      <c r="J68">
        <v>1.5599999999999999E-2</v>
      </c>
      <c r="K68">
        <v>3.26</v>
      </c>
      <c r="L68">
        <v>-2.9999999999999997E-4</v>
      </c>
    </row>
    <row r="69" spans="1:12" x14ac:dyDescent="0.35">
      <c r="A69" t="s">
        <v>9</v>
      </c>
      <c r="B69" t="s">
        <v>20</v>
      </c>
      <c r="C69">
        <v>-2.0134228187919462E-2</v>
      </c>
      <c r="D69">
        <v>1.9699999999999999E-2</v>
      </c>
      <c r="E69">
        <v>1.4E-2</v>
      </c>
      <c r="F69">
        <v>0</v>
      </c>
      <c r="G69">
        <v>0.14499999999999999</v>
      </c>
      <c r="H69">
        <v>0.41399999999999998</v>
      </c>
      <c r="I69">
        <v>0.93899999999999995</v>
      </c>
      <c r="J69">
        <v>1.18E-2</v>
      </c>
      <c r="K69">
        <v>2.88</v>
      </c>
      <c r="L69">
        <v>-1.2999999999999999E-3</v>
      </c>
    </row>
    <row r="70" spans="1:12" x14ac:dyDescent="0.35">
      <c r="A70" t="s">
        <v>10</v>
      </c>
      <c r="B70" t="s">
        <v>20</v>
      </c>
      <c r="C70">
        <v>-2.6845637583892617E-2</v>
      </c>
      <c r="D70">
        <v>2.7699999999999999E-2</v>
      </c>
      <c r="E70">
        <v>0</v>
      </c>
      <c r="F70">
        <v>0</v>
      </c>
      <c r="G70">
        <v>0.12</v>
      </c>
      <c r="H70">
        <v>0.42299999999999999</v>
      </c>
      <c r="I70">
        <v>0.92500000000000004</v>
      </c>
      <c r="J70">
        <v>1.54E-2</v>
      </c>
      <c r="K70">
        <v>3.37</v>
      </c>
      <c r="L70">
        <v>1.5E-3</v>
      </c>
    </row>
    <row r="71" spans="1:12" x14ac:dyDescent="0.35">
      <c r="A71" t="s">
        <v>11</v>
      </c>
      <c r="B71" t="s">
        <v>20</v>
      </c>
      <c r="C71">
        <v>-1.3422818791946308E-2</v>
      </c>
      <c r="D71">
        <v>2.9100000000000001E-2</v>
      </c>
      <c r="E71">
        <v>7.0000000000000001E-3</v>
      </c>
      <c r="F71">
        <v>0</v>
      </c>
      <c r="G71">
        <v>0.14399999999999999</v>
      </c>
      <c r="H71">
        <v>0.40400000000000003</v>
      </c>
      <c r="I71">
        <v>0.91739999999999999</v>
      </c>
      <c r="J71">
        <v>1.7899999999999999E-2</v>
      </c>
      <c r="K71">
        <v>3.05</v>
      </c>
      <c r="L71">
        <v>-1.1999999999999999E-3</v>
      </c>
    </row>
    <row r="72" spans="1:12" x14ac:dyDescent="0.35">
      <c r="A72" t="s">
        <v>12</v>
      </c>
      <c r="B72" t="s">
        <v>20</v>
      </c>
      <c r="C72">
        <v>-6.7114093959731542E-3</v>
      </c>
      <c r="D72">
        <v>3.9199999999999999E-2</v>
      </c>
      <c r="E72">
        <v>7.0000000000000001E-3</v>
      </c>
      <c r="F72">
        <v>1</v>
      </c>
      <c r="G72">
        <v>0.13800000000000001</v>
      </c>
      <c r="H72">
        <v>0.40699999999999997</v>
      </c>
      <c r="I72">
        <v>0.92</v>
      </c>
      <c r="J72">
        <v>1.8100000000000002E-2</v>
      </c>
      <c r="K72">
        <v>2.8</v>
      </c>
      <c r="L72">
        <v>0</v>
      </c>
    </row>
    <row r="73" spans="1:12" x14ac:dyDescent="0.35">
      <c r="A73" t="s">
        <v>13</v>
      </c>
      <c r="B73" t="s">
        <v>20</v>
      </c>
      <c r="C73">
        <v>0</v>
      </c>
      <c r="D73">
        <v>4.8399999999999999E-2</v>
      </c>
      <c r="E73">
        <v>0</v>
      </c>
      <c r="F73">
        <v>0</v>
      </c>
      <c r="G73">
        <v>0.14099999999999999</v>
      </c>
      <c r="H73">
        <v>0.40799999999999997</v>
      </c>
      <c r="I73">
        <v>0.90600000000000003</v>
      </c>
      <c r="J73">
        <v>2.3900000000000001E-2</v>
      </c>
      <c r="K73">
        <v>3.82</v>
      </c>
      <c r="L73">
        <v>6.7000000000000002E-3</v>
      </c>
    </row>
    <row r="74" spans="1:12" x14ac:dyDescent="0.35">
      <c r="A74" t="s">
        <v>14</v>
      </c>
      <c r="B74" t="s">
        <v>20</v>
      </c>
      <c r="C74">
        <v>6.7567567567567571E-3</v>
      </c>
      <c r="D74">
        <v>3.4099999999999998E-2</v>
      </c>
      <c r="E74">
        <v>0</v>
      </c>
      <c r="F74">
        <v>0</v>
      </c>
      <c r="G74">
        <v>0.13300000000000001</v>
      </c>
      <c r="H74">
        <v>0.41299999999999998</v>
      </c>
      <c r="I74">
        <v>0.92490000000000006</v>
      </c>
      <c r="J74">
        <v>1.4E-2</v>
      </c>
      <c r="K74">
        <v>0</v>
      </c>
      <c r="L74">
        <v>-2.0999999999999999E-3</v>
      </c>
    </row>
    <row r="75" spans="1:12" x14ac:dyDescent="0.35">
      <c r="A75" t="s">
        <v>15</v>
      </c>
      <c r="B75" t="s">
        <v>20</v>
      </c>
      <c r="C75">
        <v>0</v>
      </c>
      <c r="D75">
        <v>5.3199999999999997E-2</v>
      </c>
      <c r="E75">
        <v>7.0000000000000001E-3</v>
      </c>
      <c r="F75">
        <v>0</v>
      </c>
      <c r="G75">
        <v>0.13400000000000001</v>
      </c>
      <c r="H75">
        <v>0.41499999999999998</v>
      </c>
      <c r="I75">
        <v>0.91200000000000003</v>
      </c>
      <c r="J75">
        <v>2.07E-2</v>
      </c>
      <c r="K75">
        <v>0</v>
      </c>
      <c r="L75">
        <v>2.2000000000000001E-3</v>
      </c>
    </row>
    <row r="76" spans="1:12" x14ac:dyDescent="0.35">
      <c r="A76" t="s">
        <v>16</v>
      </c>
      <c r="B76" t="s">
        <v>20</v>
      </c>
      <c r="C76">
        <v>-2.0270270270270271E-2</v>
      </c>
      <c r="D76">
        <v>3.8300000000000001E-2</v>
      </c>
      <c r="E76">
        <v>1.4E-2</v>
      </c>
      <c r="F76">
        <v>0</v>
      </c>
      <c r="G76">
        <v>0.129</v>
      </c>
      <c r="H76">
        <v>0.42399999999999999</v>
      </c>
      <c r="I76">
        <v>0.91800000000000004</v>
      </c>
      <c r="J76">
        <v>1.6E-2</v>
      </c>
      <c r="K76">
        <v>0</v>
      </c>
      <c r="L76">
        <v>-2.0999999999999999E-3</v>
      </c>
    </row>
    <row r="77" spans="1:12" x14ac:dyDescent="0.35">
      <c r="A77" t="s">
        <v>1</v>
      </c>
      <c r="B77" t="s">
        <v>21</v>
      </c>
      <c r="C77">
        <v>-3.5999999999999997E-2</v>
      </c>
      <c r="D77">
        <v>9.1200000000000003E-2</v>
      </c>
      <c r="E77">
        <v>8.9999999999999993E-3</v>
      </c>
      <c r="F77">
        <v>0</v>
      </c>
      <c r="G77">
        <v>0.32200000000000001</v>
      </c>
      <c r="H77">
        <v>0.39100000000000001</v>
      </c>
      <c r="I77">
        <v>0.63280000000000003</v>
      </c>
      <c r="J77">
        <v>7.1490050833197399E-2</v>
      </c>
      <c r="K77">
        <v>0</v>
      </c>
      <c r="L77">
        <v>4.1799999999999997E-2</v>
      </c>
    </row>
    <row r="78" spans="1:12" x14ac:dyDescent="0.35">
      <c r="A78" t="s">
        <v>3</v>
      </c>
      <c r="B78" t="s">
        <v>21</v>
      </c>
      <c r="C78">
        <v>-3.968253968253968E-2</v>
      </c>
      <c r="D78">
        <v>0.1051</v>
      </c>
      <c r="E78">
        <v>1.2999999999999999E-2</v>
      </c>
      <c r="F78">
        <v>0.66700000000000004</v>
      </c>
      <c r="G78">
        <v>0.26800000000000002</v>
      </c>
      <c r="H78">
        <v>0.39100000000000001</v>
      </c>
      <c r="I78">
        <v>0.67700000000000005</v>
      </c>
      <c r="J78">
        <v>7.6156208246060425E-2</v>
      </c>
      <c r="K78">
        <v>0</v>
      </c>
      <c r="L78">
        <v>4.3299999999999998E-2</v>
      </c>
    </row>
    <row r="79" spans="1:12" x14ac:dyDescent="0.35">
      <c r="A79" t="s">
        <v>4</v>
      </c>
      <c r="B79" t="s">
        <v>21</v>
      </c>
      <c r="C79">
        <v>-5.1181102362204724E-2</v>
      </c>
      <c r="D79">
        <v>6.88E-2</v>
      </c>
      <c r="E79">
        <v>1.2999999999999999E-2</v>
      </c>
      <c r="F79">
        <v>0.66700000000000004</v>
      </c>
      <c r="G79">
        <v>0.251</v>
      </c>
      <c r="H79">
        <v>0.39100000000000001</v>
      </c>
      <c r="I79">
        <v>0.73199999999999998</v>
      </c>
      <c r="J79">
        <v>5.7995978108166736E-2</v>
      </c>
      <c r="K79">
        <v>3.17</v>
      </c>
      <c r="L79">
        <v>2.47E-2</v>
      </c>
    </row>
    <row r="80" spans="1:12" x14ac:dyDescent="0.35">
      <c r="A80" t="s">
        <v>5</v>
      </c>
      <c r="B80" t="s">
        <v>21</v>
      </c>
      <c r="C80">
        <v>-6.7193675889328064E-2</v>
      </c>
      <c r="D80">
        <v>6.4600000000000005E-2</v>
      </c>
      <c r="E80">
        <v>1.7000000000000001E-2</v>
      </c>
      <c r="F80">
        <v>0.25</v>
      </c>
      <c r="G80">
        <v>0.247</v>
      </c>
      <c r="H80">
        <v>0.40300000000000002</v>
      </c>
      <c r="I80">
        <v>0.67</v>
      </c>
      <c r="J80">
        <v>7.7399215603918423E-2</v>
      </c>
      <c r="K80">
        <v>2.39</v>
      </c>
      <c r="L80">
        <v>3.7699999999999997E-2</v>
      </c>
    </row>
    <row r="81" spans="1:12" x14ac:dyDescent="0.35">
      <c r="A81" t="s">
        <v>6</v>
      </c>
      <c r="B81" t="s">
        <v>21</v>
      </c>
      <c r="C81">
        <v>-4.3478260869565216E-2</v>
      </c>
      <c r="D81">
        <v>7.3400000000000007E-2</v>
      </c>
      <c r="E81">
        <v>4.0000000000000001E-3</v>
      </c>
      <c r="F81">
        <v>1</v>
      </c>
      <c r="G81">
        <v>0.23</v>
      </c>
      <c r="H81">
        <v>0.39600000000000002</v>
      </c>
      <c r="I81">
        <v>0.63800000000000001</v>
      </c>
      <c r="J81">
        <v>9.0278141597356254E-2</v>
      </c>
      <c r="K81">
        <v>3.66</v>
      </c>
      <c r="L81">
        <v>4.6899999999999997E-2</v>
      </c>
    </row>
    <row r="82" spans="1:12" x14ac:dyDescent="0.35">
      <c r="A82" t="s">
        <v>7</v>
      </c>
      <c r="B82" t="s">
        <v>21</v>
      </c>
      <c r="C82">
        <v>-4.7430830039525688E-2</v>
      </c>
      <c r="D82">
        <v>8.3799999999999999E-2</v>
      </c>
      <c r="E82">
        <v>8.9999999999999993E-3</v>
      </c>
      <c r="F82">
        <v>0.5</v>
      </c>
      <c r="G82">
        <v>0.20399999999999999</v>
      </c>
      <c r="H82">
        <v>0.4</v>
      </c>
      <c r="I82">
        <v>0.60199999999999998</v>
      </c>
      <c r="J82">
        <v>6.0988408770628312E-2</v>
      </c>
      <c r="K82">
        <v>3.84</v>
      </c>
      <c r="L82">
        <v>0.03</v>
      </c>
    </row>
    <row r="83" spans="1:12" x14ac:dyDescent="0.35">
      <c r="A83" t="s">
        <v>8</v>
      </c>
      <c r="B83" t="s">
        <v>21</v>
      </c>
      <c r="C83">
        <v>-2.7777777777777776E-2</v>
      </c>
      <c r="D83">
        <v>7.3999999999999996E-2</v>
      </c>
      <c r="E83">
        <v>1.2999999999999999E-2</v>
      </c>
      <c r="F83">
        <v>0.33300000000000002</v>
      </c>
      <c r="G83">
        <v>0.218</v>
      </c>
      <c r="H83">
        <v>0.38500000000000001</v>
      </c>
      <c r="I83">
        <v>0.61199999999999999</v>
      </c>
      <c r="J83">
        <v>5.5046688611326965E-2</v>
      </c>
      <c r="K83">
        <v>4.51</v>
      </c>
      <c r="L83">
        <v>2.8000000000000001E-2</v>
      </c>
    </row>
    <row r="84" spans="1:12" x14ac:dyDescent="0.35">
      <c r="A84" t="s">
        <v>9</v>
      </c>
      <c r="B84" t="s">
        <v>21</v>
      </c>
      <c r="C84">
        <v>-2.7777777777777776E-2</v>
      </c>
      <c r="D84">
        <v>7.5300000000000006E-2</v>
      </c>
      <c r="E84">
        <v>1.2999999999999999E-2</v>
      </c>
      <c r="F84">
        <v>0.66700000000000004</v>
      </c>
      <c r="G84">
        <v>0.19400000000000001</v>
      </c>
      <c r="H84">
        <v>0.38800000000000001</v>
      </c>
      <c r="I84">
        <v>0.53200000000000003</v>
      </c>
      <c r="J84">
        <v>7.2079512403394344E-2</v>
      </c>
      <c r="K84">
        <v>5.0999999999999996</v>
      </c>
      <c r="L84">
        <v>3.6999999999999998E-2</v>
      </c>
    </row>
    <row r="85" spans="1:12" x14ac:dyDescent="0.35">
      <c r="A85" t="s">
        <v>10</v>
      </c>
      <c r="B85" t="s">
        <v>21</v>
      </c>
      <c r="C85">
        <v>-2.7777777777777776E-2</v>
      </c>
      <c r="D85">
        <v>6.8099999999999994E-2</v>
      </c>
      <c r="E85">
        <v>1.7000000000000001E-2</v>
      </c>
      <c r="F85">
        <v>0</v>
      </c>
      <c r="G85">
        <v>0.20899999999999999</v>
      </c>
      <c r="H85">
        <v>0.377</v>
      </c>
      <c r="I85">
        <v>0.60499999999999998</v>
      </c>
      <c r="J85">
        <v>6.3483474189860778E-2</v>
      </c>
      <c r="K85">
        <v>4.46</v>
      </c>
      <c r="L85">
        <v>2.8500000000000001E-2</v>
      </c>
    </row>
    <row r="86" spans="1:12" x14ac:dyDescent="0.35">
      <c r="A86" t="s">
        <v>11</v>
      </c>
      <c r="B86" t="s">
        <v>21</v>
      </c>
      <c r="C86">
        <v>-1.984126984126984E-2</v>
      </c>
      <c r="D86">
        <v>6.1800000000000001E-2</v>
      </c>
      <c r="E86">
        <v>4.0000000000000001E-3</v>
      </c>
      <c r="F86">
        <v>0</v>
      </c>
      <c r="G86">
        <v>0.217</v>
      </c>
      <c r="H86">
        <v>0.371</v>
      </c>
      <c r="I86">
        <v>0.60699999999999998</v>
      </c>
      <c r="J86">
        <v>6.5571025680088893E-2</v>
      </c>
      <c r="K86">
        <v>4.0199999999999996</v>
      </c>
      <c r="L86">
        <v>2.76E-2</v>
      </c>
    </row>
    <row r="87" spans="1:12" x14ac:dyDescent="0.35">
      <c r="A87" t="s">
        <v>12</v>
      </c>
      <c r="B87" t="s">
        <v>21</v>
      </c>
      <c r="C87">
        <v>-1.984126984126984E-2</v>
      </c>
      <c r="D87">
        <v>8.3199999999999996E-2</v>
      </c>
      <c r="E87">
        <v>0</v>
      </c>
      <c r="F87">
        <v>0</v>
      </c>
      <c r="G87">
        <v>0.216</v>
      </c>
      <c r="H87">
        <v>0.373</v>
      </c>
      <c r="I87">
        <v>0.621</v>
      </c>
      <c r="J87">
        <v>9.8699999999999996E-2</v>
      </c>
      <c r="K87">
        <v>3.69</v>
      </c>
      <c r="L87">
        <v>3.9899999999999998E-2</v>
      </c>
    </row>
    <row r="88" spans="1:12" x14ac:dyDescent="0.35">
      <c r="A88" t="s">
        <v>13</v>
      </c>
      <c r="B88" t="s">
        <v>21</v>
      </c>
      <c r="C88">
        <v>3.968253968253968E-3</v>
      </c>
      <c r="D88">
        <v>7.5700000000000003E-2</v>
      </c>
      <c r="E88">
        <v>8.0000000000000002E-3</v>
      </c>
      <c r="F88">
        <v>0.5</v>
      </c>
      <c r="G88">
        <v>0.23300000000000001</v>
      </c>
      <c r="H88">
        <v>0.36699999999999999</v>
      </c>
      <c r="I88">
        <v>0.63300000000000001</v>
      </c>
      <c r="J88">
        <v>7.8799999999999995E-2</v>
      </c>
      <c r="K88">
        <v>3.34</v>
      </c>
      <c r="L88">
        <v>3.3399999999999999E-2</v>
      </c>
    </row>
    <row r="89" spans="1:12" x14ac:dyDescent="0.35">
      <c r="A89" t="s">
        <v>14</v>
      </c>
      <c r="B89" t="s">
        <v>21</v>
      </c>
      <c r="C89">
        <v>-1.968503937007874E-2</v>
      </c>
      <c r="D89">
        <v>9.9000000000000005E-2</v>
      </c>
      <c r="E89">
        <v>2.9000000000000001E-2</v>
      </c>
      <c r="F89">
        <v>0.28599999999999998</v>
      </c>
      <c r="G89">
        <v>0.24099999999999999</v>
      </c>
      <c r="H89">
        <v>0.36499999999999999</v>
      </c>
      <c r="I89">
        <v>0.67700000000000005</v>
      </c>
      <c r="J89">
        <v>6.6199999999999995E-2</v>
      </c>
      <c r="K89">
        <v>0</v>
      </c>
      <c r="L89">
        <v>2.7300000000000001E-2</v>
      </c>
    </row>
    <row r="90" spans="1:12" x14ac:dyDescent="0.35">
      <c r="A90" t="s">
        <v>15</v>
      </c>
      <c r="B90" t="s">
        <v>21</v>
      </c>
      <c r="C90">
        <v>-7.874015748031496E-3</v>
      </c>
      <c r="D90">
        <v>9.9699999999999997E-2</v>
      </c>
      <c r="E90">
        <v>0</v>
      </c>
      <c r="F90">
        <v>0</v>
      </c>
      <c r="G90">
        <v>0.24399999999999999</v>
      </c>
      <c r="H90">
        <v>0.35799999999999998</v>
      </c>
      <c r="I90">
        <v>0.64900000000000002</v>
      </c>
      <c r="J90">
        <v>7.9899999999999999E-2</v>
      </c>
      <c r="K90">
        <v>0</v>
      </c>
      <c r="L90">
        <v>3.5099999999999999E-2</v>
      </c>
    </row>
    <row r="91" spans="1:12" x14ac:dyDescent="0.35">
      <c r="A91" t="s">
        <v>16</v>
      </c>
      <c r="B91" t="s">
        <v>21</v>
      </c>
      <c r="C91">
        <v>-1.1811023622047244E-2</v>
      </c>
      <c r="D91">
        <v>6.8900000000000003E-2</v>
      </c>
      <c r="E91">
        <v>4.0000000000000001E-3</v>
      </c>
      <c r="F91">
        <v>0</v>
      </c>
      <c r="G91">
        <v>0.23599999999999999</v>
      </c>
      <c r="H91">
        <v>0.36199999999999999</v>
      </c>
      <c r="I91">
        <v>0.63</v>
      </c>
      <c r="J91">
        <v>9.4700000000000006E-2</v>
      </c>
      <c r="K91">
        <v>0</v>
      </c>
      <c r="L91">
        <v>0.04</v>
      </c>
    </row>
    <row r="92" spans="1:12" x14ac:dyDescent="0.35">
      <c r="A92" t="s">
        <v>1</v>
      </c>
      <c r="B92" t="s">
        <v>22</v>
      </c>
      <c r="C92">
        <v>-9.187279151943463E-2</v>
      </c>
      <c r="D92">
        <v>0.13170000000000001</v>
      </c>
      <c r="E92">
        <v>1.2E-2</v>
      </c>
      <c r="F92">
        <v>0.33300000000000002</v>
      </c>
      <c r="G92">
        <v>0.89400000000000002</v>
      </c>
      <c r="H92">
        <v>4.9000000000000002E-2</v>
      </c>
      <c r="I92">
        <v>0.6925</v>
      </c>
      <c r="J92">
        <v>4.7600000000000003E-2</v>
      </c>
      <c r="K92">
        <v>0</v>
      </c>
      <c r="L92">
        <v>1.14E-2</v>
      </c>
    </row>
    <row r="93" spans="1:12" x14ac:dyDescent="0.35">
      <c r="A93" t="s">
        <v>3</v>
      </c>
      <c r="B93" t="s">
        <v>22</v>
      </c>
      <c r="C93">
        <v>-0.1554054054054054</v>
      </c>
      <c r="D93">
        <v>0.108</v>
      </c>
      <c r="E93">
        <v>6.2E-2</v>
      </c>
      <c r="F93">
        <v>0.26700000000000002</v>
      </c>
      <c r="G93">
        <v>0.88900000000000001</v>
      </c>
      <c r="H93">
        <v>4.9000000000000002E-2</v>
      </c>
      <c r="I93">
        <v>0.68469999999999998</v>
      </c>
      <c r="J93">
        <v>6.0199999999999997E-2</v>
      </c>
      <c r="K93">
        <v>6.9</v>
      </c>
      <c r="L93">
        <v>1.0500000000000001E-2</v>
      </c>
    </row>
    <row r="94" spans="1:12" x14ac:dyDescent="0.35">
      <c r="A94" t="s">
        <v>4</v>
      </c>
      <c r="B94" t="s">
        <v>22</v>
      </c>
      <c r="C94">
        <v>-0.18892508143322476</v>
      </c>
      <c r="D94">
        <v>9.8199999999999996E-2</v>
      </c>
      <c r="E94">
        <v>2.5000000000000001E-2</v>
      </c>
      <c r="F94">
        <v>0.16700000000000001</v>
      </c>
      <c r="G94">
        <v>0.88400000000000001</v>
      </c>
      <c r="H94">
        <v>5.3999999999999999E-2</v>
      </c>
      <c r="I94">
        <v>0.61839999999999995</v>
      </c>
      <c r="J94">
        <v>8.5400000000000004E-2</v>
      </c>
      <c r="K94">
        <v>4.53</v>
      </c>
      <c r="L94">
        <v>2.8899999999999999E-2</v>
      </c>
    </row>
    <row r="95" spans="1:12" x14ac:dyDescent="0.35">
      <c r="A95" t="s">
        <v>5</v>
      </c>
      <c r="B95" t="s">
        <v>22</v>
      </c>
      <c r="C95">
        <v>-0.18241042345276873</v>
      </c>
      <c r="D95">
        <v>5.8400000000000001E-2</v>
      </c>
      <c r="E95">
        <v>2.5000000000000001E-2</v>
      </c>
      <c r="F95">
        <v>0.33300000000000002</v>
      </c>
      <c r="G95">
        <v>0.877</v>
      </c>
      <c r="H95">
        <v>5.2999999999999999E-2</v>
      </c>
      <c r="I95">
        <v>0.59250000000000003</v>
      </c>
      <c r="J95">
        <v>7.2499999999999995E-2</v>
      </c>
      <c r="K95">
        <v>3.35</v>
      </c>
      <c r="L95">
        <v>2.12E-2</v>
      </c>
    </row>
    <row r="96" spans="1:12" x14ac:dyDescent="0.35">
      <c r="A96" t="s">
        <v>6</v>
      </c>
      <c r="B96" t="s">
        <v>22</v>
      </c>
      <c r="C96">
        <v>-0.12703583061889251</v>
      </c>
      <c r="D96">
        <v>7.3999999999999996E-2</v>
      </c>
      <c r="E96">
        <v>1.2E-2</v>
      </c>
      <c r="F96">
        <v>0.33300000000000002</v>
      </c>
      <c r="G96">
        <v>0.89700000000000002</v>
      </c>
      <c r="H96">
        <v>4.5999999999999999E-2</v>
      </c>
      <c r="I96">
        <v>0.66649999999999998</v>
      </c>
      <c r="J96">
        <v>6.2100000000000002E-2</v>
      </c>
      <c r="K96">
        <v>3.39</v>
      </c>
      <c r="L96">
        <v>2.0899999999999998E-2</v>
      </c>
    </row>
    <row r="97" spans="1:12" x14ac:dyDescent="0.35">
      <c r="A97" t="s">
        <v>7</v>
      </c>
      <c r="B97" t="s">
        <v>22</v>
      </c>
      <c r="C97">
        <v>-0.12052117263843648</v>
      </c>
      <c r="D97">
        <v>7.1999999999999995E-2</v>
      </c>
      <c r="E97">
        <v>1.9E-2</v>
      </c>
      <c r="F97">
        <v>0.8</v>
      </c>
      <c r="G97">
        <v>0.89</v>
      </c>
      <c r="H97">
        <v>4.5999999999999999E-2</v>
      </c>
      <c r="I97">
        <v>0.54400000000000004</v>
      </c>
      <c r="J97">
        <v>9.0800000000000006E-2</v>
      </c>
      <c r="K97">
        <v>3.55</v>
      </c>
      <c r="L97">
        <v>2.8400000000000002E-2</v>
      </c>
    </row>
    <row r="98" spans="1:12" x14ac:dyDescent="0.35">
      <c r="A98" t="s">
        <v>8</v>
      </c>
      <c r="B98" t="s">
        <v>22</v>
      </c>
      <c r="C98">
        <v>-6.5146579804560262E-2</v>
      </c>
      <c r="D98">
        <v>7.1999999999999995E-2</v>
      </c>
      <c r="E98">
        <v>1.9E-2</v>
      </c>
      <c r="F98">
        <v>0.6</v>
      </c>
      <c r="G98">
        <v>0.77600000000000002</v>
      </c>
      <c r="H98">
        <v>4.7E-2</v>
      </c>
      <c r="I98">
        <v>0.57550000000000001</v>
      </c>
      <c r="J98">
        <v>8.6099999999999996E-2</v>
      </c>
      <c r="K98">
        <v>4.6900000000000004</v>
      </c>
      <c r="L98">
        <v>2.7E-2</v>
      </c>
    </row>
    <row r="99" spans="1:12" x14ac:dyDescent="0.35">
      <c r="A99" t="s">
        <v>9</v>
      </c>
      <c r="B99" t="s">
        <v>22</v>
      </c>
      <c r="C99">
        <v>-5.2117263843648211E-2</v>
      </c>
      <c r="D99">
        <v>5.8000000000000003E-2</v>
      </c>
      <c r="E99">
        <v>5.2999999999999999E-2</v>
      </c>
      <c r="F99">
        <v>0.66700000000000004</v>
      </c>
      <c r="G99">
        <v>0.746</v>
      </c>
      <c r="H99">
        <v>4.2000000000000003E-2</v>
      </c>
      <c r="I99">
        <v>0.62270000000000003</v>
      </c>
      <c r="J99">
        <v>7.2499999999999995E-2</v>
      </c>
      <c r="K99">
        <v>6.63</v>
      </c>
      <c r="L99">
        <v>1.21E-2</v>
      </c>
    </row>
    <row r="100" spans="1:12" x14ac:dyDescent="0.35">
      <c r="A100" t="s">
        <v>10</v>
      </c>
      <c r="B100" t="s">
        <v>22</v>
      </c>
      <c r="C100">
        <v>-6.5146579804560262E-2</v>
      </c>
      <c r="D100">
        <v>5.21E-2</v>
      </c>
      <c r="E100">
        <v>1.7999999999999999E-2</v>
      </c>
      <c r="F100">
        <v>0.2</v>
      </c>
      <c r="G100">
        <v>0.73399999999999999</v>
      </c>
      <c r="H100">
        <v>3.9E-2</v>
      </c>
      <c r="I100">
        <v>0.65869999999999995</v>
      </c>
      <c r="J100">
        <v>7.3499999999999996E-2</v>
      </c>
      <c r="K100">
        <v>5.75</v>
      </c>
      <c r="L100">
        <v>8.5000000000000006E-3</v>
      </c>
    </row>
    <row r="101" spans="1:12" x14ac:dyDescent="0.35">
      <c r="A101" t="s">
        <v>11</v>
      </c>
      <c r="B101" t="s">
        <v>22</v>
      </c>
      <c r="C101">
        <v>-6.5146579804560263E-3</v>
      </c>
      <c r="D101">
        <v>5.2999999999999999E-2</v>
      </c>
      <c r="E101">
        <v>0.01</v>
      </c>
      <c r="F101">
        <v>0</v>
      </c>
      <c r="G101">
        <v>0.626</v>
      </c>
      <c r="H101">
        <v>3.6999999999999998E-2</v>
      </c>
      <c r="I101">
        <v>0.69969999999999999</v>
      </c>
      <c r="J101">
        <v>4.1200000000000001E-2</v>
      </c>
      <c r="K101">
        <v>5.17</v>
      </c>
      <c r="L101">
        <v>6.7999999999999996E-3</v>
      </c>
    </row>
    <row r="102" spans="1:12" x14ac:dyDescent="0.35">
      <c r="A102" t="s">
        <v>12</v>
      </c>
      <c r="B102" t="s">
        <v>22</v>
      </c>
      <c r="C102">
        <v>3.2573289902280132E-3</v>
      </c>
      <c r="D102">
        <v>4.9500000000000002E-2</v>
      </c>
      <c r="E102">
        <v>1.7000000000000001E-2</v>
      </c>
      <c r="F102">
        <v>0.2</v>
      </c>
      <c r="G102">
        <v>0.61</v>
      </c>
      <c r="H102">
        <v>4.7E-2</v>
      </c>
      <c r="I102">
        <v>0.67759999999999998</v>
      </c>
      <c r="J102">
        <v>4.48E-2</v>
      </c>
      <c r="K102">
        <v>4.6900000000000004</v>
      </c>
      <c r="L102">
        <v>9.4999999999999998E-3</v>
      </c>
    </row>
    <row r="103" spans="1:12" x14ac:dyDescent="0.35">
      <c r="A103" t="s">
        <v>13</v>
      </c>
      <c r="B103" t="s">
        <v>22</v>
      </c>
      <c r="C103">
        <v>0</v>
      </c>
      <c r="D103">
        <v>6.5000000000000002E-2</v>
      </c>
      <c r="E103">
        <v>0.01</v>
      </c>
      <c r="F103">
        <v>0.33300000000000002</v>
      </c>
      <c r="G103">
        <v>0.60299999999999998</v>
      </c>
      <c r="H103">
        <v>4.7E-2</v>
      </c>
      <c r="I103">
        <v>0.63780000000000003</v>
      </c>
      <c r="J103">
        <v>6.5000000000000002E-2</v>
      </c>
      <c r="K103">
        <v>4.58</v>
      </c>
      <c r="L103">
        <v>1.6199999999999999E-2</v>
      </c>
    </row>
    <row r="104" spans="1:12" x14ac:dyDescent="0.35">
      <c r="A104" t="s">
        <v>14</v>
      </c>
      <c r="B104" t="s">
        <v>22</v>
      </c>
      <c r="C104">
        <v>-3.2154340836012861E-3</v>
      </c>
      <c r="D104">
        <v>5.7599999999999998E-2</v>
      </c>
      <c r="E104">
        <v>3.0000000000000001E-3</v>
      </c>
      <c r="F104">
        <v>1</v>
      </c>
      <c r="G104">
        <v>0.60299999999999998</v>
      </c>
      <c r="H104">
        <v>4.5999999999999999E-2</v>
      </c>
      <c r="I104">
        <v>0.7389</v>
      </c>
      <c r="J104">
        <v>3.2599999999999997E-2</v>
      </c>
      <c r="K104">
        <v>0</v>
      </c>
      <c r="L104">
        <v>3.5999999999999999E-3</v>
      </c>
    </row>
    <row r="105" spans="1:12" x14ac:dyDescent="0.35">
      <c r="A105" t="s">
        <v>15</v>
      </c>
      <c r="B105" t="s">
        <v>22</v>
      </c>
      <c r="C105">
        <v>-1.2987012987012988E-2</v>
      </c>
      <c r="D105">
        <v>6.9500000000000006E-2</v>
      </c>
      <c r="E105">
        <v>2.3E-2</v>
      </c>
      <c r="F105">
        <v>0.57099999999999995</v>
      </c>
      <c r="G105">
        <v>0.53900000000000003</v>
      </c>
      <c r="H105">
        <v>4.7E-2</v>
      </c>
      <c r="I105">
        <v>0.76570000000000005</v>
      </c>
      <c r="J105">
        <v>2.87E-2</v>
      </c>
      <c r="K105">
        <v>0</v>
      </c>
      <c r="L105">
        <v>2.8E-3</v>
      </c>
    </row>
    <row r="106" spans="1:12" x14ac:dyDescent="0.35">
      <c r="A106" t="s">
        <v>16</v>
      </c>
      <c r="B106" t="s">
        <v>22</v>
      </c>
      <c r="C106">
        <v>-3.3112582781456954E-3</v>
      </c>
      <c r="D106">
        <v>6.93E-2</v>
      </c>
      <c r="E106">
        <v>1.4E-2</v>
      </c>
      <c r="F106">
        <v>0.25</v>
      </c>
      <c r="G106">
        <v>0.502</v>
      </c>
      <c r="H106">
        <v>4.7E-2</v>
      </c>
      <c r="I106">
        <v>0.80979999999999996</v>
      </c>
      <c r="J106">
        <v>2.8299999999999999E-2</v>
      </c>
      <c r="K106">
        <v>1.3</v>
      </c>
      <c r="L106">
        <v>2.5000000000000001E-3</v>
      </c>
    </row>
    <row r="107" spans="1:12" x14ac:dyDescent="0.35">
      <c r="A107" t="s">
        <v>1</v>
      </c>
      <c r="B107" t="s">
        <v>23</v>
      </c>
      <c r="C107">
        <v>7.6530612244897957E-3</v>
      </c>
      <c r="D107">
        <v>8.4699999999999998E-2</v>
      </c>
      <c r="E107">
        <v>1.7999999999999999E-2</v>
      </c>
      <c r="F107">
        <v>0.42899999999999999</v>
      </c>
      <c r="G107">
        <v>0.35599999999999998</v>
      </c>
      <c r="H107">
        <v>0.29399999999999998</v>
      </c>
      <c r="I107">
        <v>0.72</v>
      </c>
      <c r="J107">
        <v>8.0699999999999994E-2</v>
      </c>
      <c r="K107">
        <v>3</v>
      </c>
      <c r="L107">
        <v>2.4199999999999999E-2</v>
      </c>
    </row>
    <row r="108" spans="1:12" x14ac:dyDescent="0.35">
      <c r="A108" t="s">
        <v>3</v>
      </c>
      <c r="B108" t="s">
        <v>23</v>
      </c>
      <c r="C108">
        <v>-1.020408163265306E-2</v>
      </c>
      <c r="D108">
        <v>5.6599999999999998E-2</v>
      </c>
      <c r="E108">
        <v>3.3000000000000002E-2</v>
      </c>
      <c r="F108">
        <v>0.23100000000000001</v>
      </c>
      <c r="G108">
        <v>0.33500000000000002</v>
      </c>
      <c r="H108">
        <v>0.28799999999999998</v>
      </c>
      <c r="I108">
        <v>0.7</v>
      </c>
      <c r="J108">
        <v>8.1500000000000003E-2</v>
      </c>
      <c r="K108">
        <v>3.03</v>
      </c>
      <c r="L108">
        <v>2.9899999999999999E-2</v>
      </c>
    </row>
    <row r="109" spans="1:12" x14ac:dyDescent="0.35">
      <c r="A109" t="s">
        <v>4</v>
      </c>
      <c r="B109" t="s">
        <v>23</v>
      </c>
      <c r="C109">
        <v>-7.6530612244897957E-3</v>
      </c>
      <c r="D109">
        <v>4.2299999999999997E-2</v>
      </c>
      <c r="E109">
        <v>1.6E-2</v>
      </c>
      <c r="F109">
        <v>0.66700000000000004</v>
      </c>
      <c r="G109">
        <v>0.34899999999999998</v>
      </c>
      <c r="H109">
        <v>0.28599999999999998</v>
      </c>
      <c r="I109">
        <v>0.66100000000000003</v>
      </c>
      <c r="J109">
        <v>8.5199999999999998E-2</v>
      </c>
      <c r="K109">
        <v>4.0599999999999996</v>
      </c>
      <c r="L109">
        <v>3.3099999999999997E-2</v>
      </c>
    </row>
    <row r="110" spans="1:12" x14ac:dyDescent="0.35">
      <c r="A110" t="s">
        <v>5</v>
      </c>
      <c r="B110" t="s">
        <v>23</v>
      </c>
      <c r="C110">
        <v>-3.5175879396984924E-2</v>
      </c>
      <c r="D110">
        <v>5.8999999999999997E-2</v>
      </c>
      <c r="E110">
        <v>2.9000000000000001E-2</v>
      </c>
      <c r="F110">
        <v>0.54500000000000004</v>
      </c>
      <c r="G110">
        <v>0.34699999999999998</v>
      </c>
      <c r="H110">
        <v>0.28699999999999998</v>
      </c>
      <c r="I110">
        <v>0.71630000000000005</v>
      </c>
      <c r="J110">
        <v>8.0299999999999996E-2</v>
      </c>
      <c r="K110">
        <v>4.59</v>
      </c>
      <c r="L110">
        <v>3.3500000000000002E-2</v>
      </c>
    </row>
    <row r="111" spans="1:12" x14ac:dyDescent="0.35">
      <c r="A111" t="s">
        <v>6</v>
      </c>
      <c r="B111" t="s">
        <v>23</v>
      </c>
      <c r="C111">
        <v>-3.5175879396984924E-2</v>
      </c>
      <c r="D111">
        <v>5.3999999999999999E-2</v>
      </c>
      <c r="E111">
        <v>2.1000000000000001E-2</v>
      </c>
      <c r="F111">
        <v>0.625</v>
      </c>
      <c r="G111">
        <v>0.35499999999999998</v>
      </c>
      <c r="H111">
        <v>0.28799999999999998</v>
      </c>
      <c r="I111">
        <v>0.61399999999999999</v>
      </c>
      <c r="J111">
        <v>0.19389999999999999</v>
      </c>
      <c r="K111">
        <v>4.13</v>
      </c>
      <c r="L111">
        <v>0.1313</v>
      </c>
    </row>
    <row r="112" spans="1:12" x14ac:dyDescent="0.35">
      <c r="A112" t="s">
        <v>7</v>
      </c>
      <c r="B112" t="s">
        <v>23</v>
      </c>
      <c r="C112">
        <v>-3.5175879396984924E-2</v>
      </c>
      <c r="D112">
        <v>7.1199999999999999E-2</v>
      </c>
      <c r="E112">
        <v>1.6E-2</v>
      </c>
      <c r="F112">
        <v>0.5</v>
      </c>
      <c r="G112">
        <v>0.35</v>
      </c>
      <c r="H112">
        <v>0.28399999999999997</v>
      </c>
      <c r="I112">
        <v>0.69530000000000003</v>
      </c>
      <c r="J112">
        <v>4.4400000000000002E-2</v>
      </c>
      <c r="K112">
        <v>3.98</v>
      </c>
      <c r="L112">
        <v>-8.0999999999999996E-3</v>
      </c>
    </row>
    <row r="113" spans="1:12" x14ac:dyDescent="0.35">
      <c r="A113" t="s">
        <v>8</v>
      </c>
      <c r="B113" t="s">
        <v>23</v>
      </c>
      <c r="C113">
        <v>-4.2079207920792082E-2</v>
      </c>
      <c r="D113">
        <v>5.2600000000000001E-2</v>
      </c>
      <c r="E113">
        <v>1.6E-2</v>
      </c>
      <c r="F113">
        <v>0.33300000000000002</v>
      </c>
      <c r="G113">
        <v>0.34899999999999998</v>
      </c>
      <c r="H113">
        <v>0.27800000000000002</v>
      </c>
      <c r="I113">
        <v>0.63349999999999995</v>
      </c>
      <c r="J113">
        <v>8.6800000000000002E-2</v>
      </c>
      <c r="K113">
        <v>3.79</v>
      </c>
      <c r="L113">
        <v>2.9000000000000001E-2</v>
      </c>
    </row>
    <row r="114" spans="1:12" x14ac:dyDescent="0.35">
      <c r="A114" t="s">
        <v>9</v>
      </c>
      <c r="B114" t="s">
        <v>23</v>
      </c>
      <c r="C114">
        <v>-7.1782178217821777E-2</v>
      </c>
      <c r="D114">
        <v>5.8599999999999999E-2</v>
      </c>
      <c r="E114">
        <v>2.4E-2</v>
      </c>
      <c r="F114">
        <v>0.55600000000000005</v>
      </c>
      <c r="G114">
        <v>0.33900000000000002</v>
      </c>
      <c r="H114">
        <v>0.28100000000000003</v>
      </c>
      <c r="I114">
        <v>0.68640000000000001</v>
      </c>
      <c r="J114">
        <v>7.6499999999999999E-2</v>
      </c>
      <c r="K114">
        <v>3.73</v>
      </c>
      <c r="L114">
        <v>1.77E-2</v>
      </c>
    </row>
    <row r="115" spans="1:12" x14ac:dyDescent="0.35">
      <c r="A115" t="s">
        <v>10</v>
      </c>
      <c r="B115" t="s">
        <v>23</v>
      </c>
      <c r="C115">
        <v>-8.6633663366336627E-2</v>
      </c>
      <c r="D115">
        <v>6.7400000000000002E-2</v>
      </c>
      <c r="E115">
        <v>1.0999999999999999E-2</v>
      </c>
      <c r="F115">
        <v>0.5</v>
      </c>
      <c r="G115">
        <v>0.32800000000000001</v>
      </c>
      <c r="H115">
        <v>0.29199999999999998</v>
      </c>
      <c r="I115">
        <v>0.66500000000000004</v>
      </c>
      <c r="J115">
        <v>7.1900000000000006E-2</v>
      </c>
      <c r="K115">
        <v>3.3</v>
      </c>
      <c r="L115">
        <v>1.83E-2</v>
      </c>
    </row>
    <row r="116" spans="1:12" x14ac:dyDescent="0.35">
      <c r="A116" t="s">
        <v>11</v>
      </c>
      <c r="B116" t="s">
        <v>23</v>
      </c>
      <c r="C116">
        <v>-0.12195121951219512</v>
      </c>
      <c r="D116">
        <v>7.0999999999999994E-2</v>
      </c>
      <c r="E116">
        <v>2.1999999999999999E-2</v>
      </c>
      <c r="F116">
        <v>0.375</v>
      </c>
      <c r="G116">
        <v>0.307</v>
      </c>
      <c r="H116">
        <v>0.29899999999999999</v>
      </c>
      <c r="I116">
        <v>0.69599999999999995</v>
      </c>
      <c r="J116">
        <v>8.6300000000000002E-2</v>
      </c>
      <c r="K116">
        <v>3.02</v>
      </c>
      <c r="L116">
        <v>0.03</v>
      </c>
    </row>
    <row r="117" spans="1:12" x14ac:dyDescent="0.35">
      <c r="A117" t="s">
        <v>12</v>
      </c>
      <c r="B117" t="s">
        <v>23</v>
      </c>
      <c r="C117">
        <v>-0.13170731707317074</v>
      </c>
      <c r="D117">
        <v>7.0300000000000001E-2</v>
      </c>
      <c r="E117">
        <v>1.4E-2</v>
      </c>
      <c r="F117">
        <v>0.2</v>
      </c>
      <c r="G117">
        <v>0.29199999999999998</v>
      </c>
      <c r="H117">
        <v>0.29499999999999998</v>
      </c>
      <c r="I117">
        <v>0.71299999999999997</v>
      </c>
      <c r="J117">
        <v>6.2799999999999995E-2</v>
      </c>
      <c r="K117">
        <v>2.8</v>
      </c>
      <c r="L117">
        <v>1.43E-2</v>
      </c>
    </row>
    <row r="118" spans="1:12" x14ac:dyDescent="0.35">
      <c r="A118" t="s">
        <v>13</v>
      </c>
      <c r="B118" t="s">
        <v>23</v>
      </c>
      <c r="C118">
        <v>-0.14390243902439023</v>
      </c>
      <c r="D118">
        <v>7.2400000000000006E-2</v>
      </c>
      <c r="E118">
        <v>2.3E-2</v>
      </c>
      <c r="F118">
        <v>0.5</v>
      </c>
      <c r="G118">
        <v>0.28399999999999997</v>
      </c>
      <c r="H118">
        <v>0.30199999999999999</v>
      </c>
      <c r="I118">
        <v>0.73899999999999999</v>
      </c>
      <c r="J118">
        <v>5.4899999999999997E-2</v>
      </c>
      <c r="K118">
        <v>2.57</v>
      </c>
      <c r="L118">
        <v>1.03E-2</v>
      </c>
    </row>
    <row r="119" spans="1:12" x14ac:dyDescent="0.35">
      <c r="A119" t="s">
        <v>14</v>
      </c>
      <c r="B119" t="s">
        <v>23</v>
      </c>
      <c r="C119">
        <v>-4.7752808988764044E-2</v>
      </c>
      <c r="D119">
        <v>5.4300000000000001E-2</v>
      </c>
      <c r="E119">
        <v>2.7E-2</v>
      </c>
      <c r="F119">
        <v>0.111</v>
      </c>
      <c r="G119">
        <v>0.254</v>
      </c>
      <c r="H119">
        <v>0.311</v>
      </c>
      <c r="I119">
        <v>0.75509999999999999</v>
      </c>
      <c r="J119">
        <v>0.05</v>
      </c>
      <c r="K119">
        <v>0</v>
      </c>
      <c r="L119">
        <v>1.18E-2</v>
      </c>
    </row>
    <row r="120" spans="1:12" x14ac:dyDescent="0.35">
      <c r="A120" t="s">
        <v>15</v>
      </c>
      <c r="B120" t="s">
        <v>23</v>
      </c>
      <c r="C120">
        <v>-3.1073446327683617E-2</v>
      </c>
      <c r="D120">
        <v>5.7500000000000002E-2</v>
      </c>
      <c r="E120">
        <v>8.9999999999999993E-3</v>
      </c>
      <c r="F120">
        <v>0</v>
      </c>
      <c r="G120">
        <v>0.248</v>
      </c>
      <c r="H120">
        <v>0.31</v>
      </c>
      <c r="I120">
        <v>0.751</v>
      </c>
      <c r="J120">
        <v>6.3600000000000004E-2</v>
      </c>
      <c r="K120">
        <v>1.77</v>
      </c>
      <c r="L120">
        <v>1.55E-2</v>
      </c>
    </row>
    <row r="121" spans="1:12" x14ac:dyDescent="0.35">
      <c r="A121" t="s">
        <v>16</v>
      </c>
      <c r="B121" t="s">
        <v>23</v>
      </c>
      <c r="C121">
        <v>-3.125E-2</v>
      </c>
      <c r="D121">
        <v>5.8200000000000002E-2</v>
      </c>
      <c r="E121">
        <v>1.7999999999999999E-2</v>
      </c>
      <c r="F121">
        <v>0.33300000000000002</v>
      </c>
      <c r="G121">
        <v>0.245</v>
      </c>
      <c r="H121">
        <v>0.309</v>
      </c>
      <c r="I121">
        <v>0.73699999999999999</v>
      </c>
      <c r="J121">
        <v>6.7500000000000004E-2</v>
      </c>
      <c r="K121">
        <v>2.33</v>
      </c>
      <c r="L121">
        <v>1.6500000000000001E-2</v>
      </c>
    </row>
    <row r="122" spans="1:12" x14ac:dyDescent="0.35">
      <c r="A122" t="s">
        <v>1</v>
      </c>
      <c r="B122" t="s">
        <v>24</v>
      </c>
      <c r="C122">
        <v>-0.11392405063291139</v>
      </c>
      <c r="D122">
        <v>6.7900000000000002E-2</v>
      </c>
      <c r="E122">
        <v>1.9E-2</v>
      </c>
      <c r="F122">
        <v>0</v>
      </c>
      <c r="G122">
        <v>0.35599999999999998</v>
      </c>
      <c r="H122">
        <v>7.1999999999999995E-2</v>
      </c>
      <c r="I122">
        <v>0.77100000000000002</v>
      </c>
      <c r="J122">
        <v>5.3999999999999999E-2</v>
      </c>
      <c r="K122">
        <v>0</v>
      </c>
      <c r="L122">
        <v>1.3899999999999999E-2</v>
      </c>
    </row>
    <row r="123" spans="1:12" x14ac:dyDescent="0.35">
      <c r="A123" t="s">
        <v>3</v>
      </c>
      <c r="B123" t="s">
        <v>24</v>
      </c>
      <c r="C123">
        <v>-0.13080168776371309</v>
      </c>
      <c r="D123">
        <v>4.2200000000000001E-2</v>
      </c>
      <c r="E123">
        <v>2.4E-2</v>
      </c>
      <c r="F123">
        <v>0.2</v>
      </c>
      <c r="G123">
        <v>0.33700000000000002</v>
      </c>
      <c r="H123">
        <v>6.9000000000000006E-2</v>
      </c>
      <c r="I123">
        <v>0.74419999999999997</v>
      </c>
      <c r="J123">
        <v>5.6800000000000003E-2</v>
      </c>
      <c r="K123">
        <v>0</v>
      </c>
      <c r="L123">
        <v>1.83E-2</v>
      </c>
    </row>
    <row r="124" spans="1:12" x14ac:dyDescent="0.35">
      <c r="A124" t="s">
        <v>4</v>
      </c>
      <c r="B124" t="s">
        <v>24</v>
      </c>
      <c r="C124">
        <v>-0.11392405063291139</v>
      </c>
      <c r="D124">
        <v>4.1399999999999999E-2</v>
      </c>
      <c r="E124">
        <v>0.01</v>
      </c>
      <c r="F124">
        <v>0</v>
      </c>
      <c r="G124">
        <v>0.34899999999999998</v>
      </c>
      <c r="H124">
        <v>7.1999999999999995E-2</v>
      </c>
      <c r="I124">
        <v>0.74919999999999998</v>
      </c>
      <c r="J124">
        <v>5.1200000000000002E-2</v>
      </c>
      <c r="K124">
        <v>1.47</v>
      </c>
      <c r="L124">
        <v>1.2200000000000001E-2</v>
      </c>
    </row>
    <row r="125" spans="1:12" x14ac:dyDescent="0.35">
      <c r="A125" t="s">
        <v>5</v>
      </c>
      <c r="B125" t="s">
        <v>24</v>
      </c>
      <c r="C125">
        <v>-0.10548523206751055</v>
      </c>
      <c r="D125">
        <v>3.04E-2</v>
      </c>
      <c r="E125">
        <v>5.0000000000000001E-3</v>
      </c>
      <c r="F125">
        <v>0</v>
      </c>
      <c r="G125">
        <v>0.36199999999999999</v>
      </c>
      <c r="H125">
        <v>7.2999999999999995E-2</v>
      </c>
      <c r="I125">
        <v>0.72160000000000002</v>
      </c>
      <c r="J125">
        <v>6.59E-2</v>
      </c>
      <c r="K125">
        <v>2.23</v>
      </c>
      <c r="L125">
        <v>2.47E-2</v>
      </c>
    </row>
    <row r="126" spans="1:12" x14ac:dyDescent="0.35">
      <c r="A126" t="s">
        <v>6</v>
      </c>
      <c r="B126" t="s">
        <v>24</v>
      </c>
      <c r="C126">
        <v>-7.1729957805907171E-2</v>
      </c>
      <c r="D126">
        <v>3.2399999999999998E-2</v>
      </c>
      <c r="E126">
        <v>5.0000000000000001E-3</v>
      </c>
      <c r="F126">
        <v>1</v>
      </c>
      <c r="G126">
        <v>0.35899999999999999</v>
      </c>
      <c r="H126">
        <v>7.3999999999999996E-2</v>
      </c>
      <c r="I126">
        <v>0.75849999999999995</v>
      </c>
      <c r="J126">
        <v>4.9200000000000001E-2</v>
      </c>
      <c r="K126">
        <v>1.77</v>
      </c>
      <c r="L126">
        <v>1.0999999999999999E-2</v>
      </c>
    </row>
    <row r="127" spans="1:12" x14ac:dyDescent="0.35">
      <c r="A127" t="s">
        <v>7</v>
      </c>
      <c r="B127" t="s">
        <v>24</v>
      </c>
      <c r="C127">
        <v>-6.3291139240506333E-2</v>
      </c>
      <c r="D127">
        <v>3.3700000000000001E-2</v>
      </c>
      <c r="E127">
        <v>0</v>
      </c>
      <c r="F127">
        <v>0</v>
      </c>
      <c r="G127">
        <v>0.35699999999999998</v>
      </c>
      <c r="H127">
        <v>6.8000000000000005E-2</v>
      </c>
      <c r="I127">
        <v>0.76359999999999995</v>
      </c>
      <c r="J127">
        <v>4.2200000000000001E-2</v>
      </c>
      <c r="K127">
        <v>1.49</v>
      </c>
      <c r="L127">
        <v>1.17E-2</v>
      </c>
    </row>
    <row r="128" spans="1:12" x14ac:dyDescent="0.35">
      <c r="A128" t="s">
        <v>8</v>
      </c>
      <c r="B128" t="s">
        <v>24</v>
      </c>
      <c r="C128">
        <v>-5.9071729957805907E-2</v>
      </c>
      <c r="D128">
        <v>2.5100000000000001E-2</v>
      </c>
      <c r="E128">
        <v>8.9999999999999993E-3</v>
      </c>
      <c r="F128">
        <v>0.5</v>
      </c>
      <c r="G128">
        <v>0.35699999999999998</v>
      </c>
      <c r="H128">
        <v>6.8000000000000005E-2</v>
      </c>
      <c r="I128">
        <v>0.76629999999999998</v>
      </c>
      <c r="J128">
        <v>4.4600000000000001E-2</v>
      </c>
      <c r="K128">
        <v>1.92</v>
      </c>
      <c r="L128">
        <v>9.1000000000000004E-3</v>
      </c>
    </row>
    <row r="129" spans="1:12" x14ac:dyDescent="0.35">
      <c r="A129" t="s">
        <v>9</v>
      </c>
      <c r="B129" t="s">
        <v>24</v>
      </c>
      <c r="C129">
        <v>-6.3291139240506333E-2</v>
      </c>
      <c r="D129">
        <v>2.7300000000000001E-2</v>
      </c>
      <c r="E129">
        <v>1.4E-2</v>
      </c>
      <c r="F129">
        <v>0</v>
      </c>
      <c r="G129">
        <v>0.34799999999999998</v>
      </c>
      <c r="H129">
        <v>6.8000000000000005E-2</v>
      </c>
      <c r="I129">
        <v>0.76449999999999996</v>
      </c>
      <c r="J129">
        <v>4.6399999999999997E-2</v>
      </c>
      <c r="K129">
        <v>1.68</v>
      </c>
      <c r="L129">
        <v>1.2699999999999999E-2</v>
      </c>
    </row>
    <row r="130" spans="1:12" x14ac:dyDescent="0.35">
      <c r="A130" t="s">
        <v>10</v>
      </c>
      <c r="B130" t="s">
        <v>24</v>
      </c>
      <c r="C130">
        <v>-6.3291139240506333E-2</v>
      </c>
      <c r="D130">
        <v>3.2099999999999997E-2</v>
      </c>
      <c r="E130">
        <v>1.4E-2</v>
      </c>
      <c r="F130">
        <v>0</v>
      </c>
      <c r="G130">
        <v>0.32100000000000001</v>
      </c>
      <c r="H130">
        <v>6.8000000000000005E-2</v>
      </c>
      <c r="I130">
        <v>0.77</v>
      </c>
      <c r="J130">
        <v>4.0599999999999997E-2</v>
      </c>
      <c r="K130">
        <v>1.49</v>
      </c>
      <c r="L130">
        <v>6.4999999999999997E-3</v>
      </c>
    </row>
    <row r="131" spans="1:12" x14ac:dyDescent="0.35">
      <c r="A131" t="s">
        <v>11</v>
      </c>
      <c r="B131" t="s">
        <v>24</v>
      </c>
      <c r="C131">
        <v>-5.0632911392405063E-2</v>
      </c>
      <c r="D131">
        <v>3.2099999999999997E-2</v>
      </c>
      <c r="E131">
        <v>0</v>
      </c>
      <c r="F131">
        <v>0</v>
      </c>
      <c r="G131">
        <v>0.33200000000000002</v>
      </c>
      <c r="H131">
        <v>7.1999999999999995E-2</v>
      </c>
      <c r="I131">
        <v>0.74229999999999996</v>
      </c>
      <c r="J131">
        <v>6.4299999999999996E-2</v>
      </c>
      <c r="K131">
        <v>1.34</v>
      </c>
      <c r="L131">
        <v>2.1100000000000001E-2</v>
      </c>
    </row>
    <row r="132" spans="1:12" x14ac:dyDescent="0.35">
      <c r="A132" t="s">
        <v>12</v>
      </c>
      <c r="B132" t="s">
        <v>24</v>
      </c>
      <c r="C132">
        <v>-5.4852320675105488E-2</v>
      </c>
      <c r="D132">
        <v>4.5600000000000002E-2</v>
      </c>
      <c r="E132">
        <v>1.4E-2</v>
      </c>
      <c r="F132">
        <v>0.66700000000000004</v>
      </c>
      <c r="G132">
        <v>0.32300000000000001</v>
      </c>
      <c r="H132">
        <v>7.1999999999999995E-2</v>
      </c>
      <c r="I132">
        <v>0.71050000000000002</v>
      </c>
      <c r="J132">
        <v>5.9499999999999997E-2</v>
      </c>
      <c r="K132">
        <v>1.22</v>
      </c>
      <c r="L132">
        <v>2.98E-2</v>
      </c>
    </row>
    <row r="133" spans="1:12" x14ac:dyDescent="0.35">
      <c r="A133" t="s">
        <v>13</v>
      </c>
      <c r="B133" t="s">
        <v>24</v>
      </c>
      <c r="C133">
        <v>-3.7974683544303799E-2</v>
      </c>
      <c r="D133">
        <v>4.6899999999999997E-2</v>
      </c>
      <c r="E133">
        <v>4.0000000000000001E-3</v>
      </c>
      <c r="F133">
        <v>1</v>
      </c>
      <c r="G133">
        <v>0.32400000000000001</v>
      </c>
      <c r="H133">
        <v>7.0999999999999994E-2</v>
      </c>
      <c r="I133">
        <v>0.70299999999999996</v>
      </c>
      <c r="J133">
        <v>5.79E-2</v>
      </c>
      <c r="K133">
        <v>1.1299999999999999</v>
      </c>
      <c r="L133">
        <v>1.77E-2</v>
      </c>
    </row>
    <row r="134" spans="1:12" x14ac:dyDescent="0.35">
      <c r="A134" t="s">
        <v>14</v>
      </c>
      <c r="B134" t="s">
        <v>24</v>
      </c>
      <c r="C134">
        <v>-5.8823529411764705E-2</v>
      </c>
      <c r="D134">
        <v>4.0899999999999999E-2</v>
      </c>
      <c r="E134">
        <v>2.1999999999999999E-2</v>
      </c>
      <c r="F134">
        <v>0</v>
      </c>
      <c r="G134">
        <v>0.33200000000000002</v>
      </c>
      <c r="H134">
        <v>6.7000000000000004E-2</v>
      </c>
      <c r="I134">
        <v>0.70299999999999996</v>
      </c>
      <c r="J134">
        <v>5.9299999999999999E-2</v>
      </c>
      <c r="K134">
        <v>0</v>
      </c>
      <c r="L134">
        <v>1.7000000000000001E-2</v>
      </c>
    </row>
    <row r="135" spans="1:12" x14ac:dyDescent="0.35">
      <c r="A135" t="s">
        <v>15</v>
      </c>
      <c r="B135" t="s">
        <v>24</v>
      </c>
      <c r="C135">
        <v>-5.9071729957805907E-2</v>
      </c>
      <c r="D135">
        <v>3.5400000000000001E-2</v>
      </c>
      <c r="E135">
        <v>3.5999999999999997E-2</v>
      </c>
      <c r="F135">
        <v>0.375</v>
      </c>
      <c r="G135">
        <v>0.33</v>
      </c>
      <c r="H135">
        <v>6.8000000000000005E-2</v>
      </c>
      <c r="I135">
        <v>0.69499999999999995</v>
      </c>
      <c r="J135">
        <v>6.0199999999999997E-2</v>
      </c>
      <c r="K135">
        <v>0</v>
      </c>
      <c r="L135">
        <v>1.7500000000000002E-2</v>
      </c>
    </row>
    <row r="136" spans="1:12" x14ac:dyDescent="0.35">
      <c r="A136" t="s">
        <v>16</v>
      </c>
      <c r="B136" t="s">
        <v>24</v>
      </c>
      <c r="C136">
        <v>-3.7815126050420166E-2</v>
      </c>
      <c r="D136">
        <v>3.4799999999999998E-2</v>
      </c>
      <c r="E136">
        <v>8.9999999999999993E-3</v>
      </c>
      <c r="F136">
        <v>0</v>
      </c>
      <c r="G136">
        <v>0.34599999999999997</v>
      </c>
      <c r="H136">
        <v>6.6000000000000003E-2</v>
      </c>
      <c r="I136">
        <v>0.68789999999999996</v>
      </c>
      <c r="J136">
        <v>7.0099999999999996E-2</v>
      </c>
      <c r="K136">
        <v>1.6</v>
      </c>
      <c r="L136">
        <v>2.69E-2</v>
      </c>
    </row>
    <row r="137" spans="1:12" x14ac:dyDescent="0.35">
      <c r="A137" t="s">
        <v>1</v>
      </c>
      <c r="B137" t="s">
        <v>148</v>
      </c>
      <c r="C137">
        <v>-2.7777777777777776E-2</v>
      </c>
      <c r="D137">
        <v>6.8599999999999994E-2</v>
      </c>
      <c r="E137">
        <v>5.0000000000000001E-3</v>
      </c>
      <c r="F137">
        <v>1</v>
      </c>
      <c r="G137">
        <v>0.19400000000000001</v>
      </c>
      <c r="H137">
        <v>0.442</v>
      </c>
      <c r="I137">
        <v>0.80259999999999998</v>
      </c>
      <c r="J137">
        <v>3.1199999999999999E-2</v>
      </c>
      <c r="K137">
        <v>0</v>
      </c>
      <c r="L137">
        <v>2.7000000000000001E-3</v>
      </c>
    </row>
    <row r="138" spans="1:12" x14ac:dyDescent="0.35">
      <c r="A138" t="s">
        <v>3</v>
      </c>
      <c r="B138" t="s">
        <v>148</v>
      </c>
      <c r="C138">
        <v>-4.6296296296296294E-3</v>
      </c>
      <c r="D138">
        <v>5.9700000000000003E-2</v>
      </c>
      <c r="E138">
        <v>1.4999999999999999E-2</v>
      </c>
      <c r="F138">
        <v>0.33300000000000002</v>
      </c>
      <c r="G138">
        <v>0.223</v>
      </c>
      <c r="H138">
        <v>0.43099999999999999</v>
      </c>
      <c r="I138">
        <v>0.78869999999999996</v>
      </c>
      <c r="J138">
        <v>3.0099999999999998E-2</v>
      </c>
      <c r="K138">
        <v>2.81</v>
      </c>
      <c r="L138">
        <v>1E-4</v>
      </c>
    </row>
    <row r="139" spans="1:12" x14ac:dyDescent="0.35">
      <c r="A139" t="s">
        <v>4</v>
      </c>
      <c r="B139" t="s">
        <v>148</v>
      </c>
      <c r="C139">
        <v>-1.3888888888888888E-2</v>
      </c>
      <c r="D139">
        <v>4.2700000000000002E-2</v>
      </c>
      <c r="E139">
        <v>2.4E-2</v>
      </c>
      <c r="F139">
        <v>0.2</v>
      </c>
      <c r="G139">
        <v>0.23300000000000001</v>
      </c>
      <c r="H139">
        <v>0.42399999999999999</v>
      </c>
      <c r="I139">
        <v>0.80600000000000005</v>
      </c>
      <c r="J139">
        <v>3.7100000000000001E-2</v>
      </c>
      <c r="K139">
        <v>1.87</v>
      </c>
      <c r="L139">
        <v>5.0000000000000001E-3</v>
      </c>
    </row>
    <row r="140" spans="1:12" x14ac:dyDescent="0.35">
      <c r="A140" t="s">
        <v>5</v>
      </c>
      <c r="B140" t="s">
        <v>148</v>
      </c>
      <c r="C140">
        <v>-4.6296296296296294E-3</v>
      </c>
      <c r="D140">
        <v>4.8500000000000001E-2</v>
      </c>
      <c r="E140">
        <v>5.0000000000000001E-3</v>
      </c>
      <c r="F140">
        <v>1</v>
      </c>
      <c r="G140">
        <v>0.23300000000000001</v>
      </c>
      <c r="H140">
        <v>0.41899999999999998</v>
      </c>
      <c r="I140">
        <v>0.80410000000000004</v>
      </c>
      <c r="J140">
        <v>4.1500000000000002E-2</v>
      </c>
      <c r="K140">
        <v>5.6</v>
      </c>
      <c r="L140">
        <v>1.0699999999999999E-2</v>
      </c>
    </row>
    <row r="141" spans="1:12" x14ac:dyDescent="0.35">
      <c r="A141" t="s">
        <v>6</v>
      </c>
      <c r="B141" t="s">
        <v>148</v>
      </c>
      <c r="C141">
        <v>-4.6296296296296294E-3</v>
      </c>
      <c r="D141">
        <v>3.9199999999999999E-2</v>
      </c>
      <c r="E141">
        <v>1.9E-2</v>
      </c>
      <c r="F141">
        <v>0.25</v>
      </c>
      <c r="G141">
        <v>0.245</v>
      </c>
      <c r="H141">
        <v>0.41499999999999998</v>
      </c>
      <c r="I141">
        <v>0.7964</v>
      </c>
      <c r="J141">
        <v>4.5900000000000003E-2</v>
      </c>
      <c r="K141">
        <v>4.3099999999999996</v>
      </c>
      <c r="L141">
        <v>1.6E-2</v>
      </c>
    </row>
    <row r="142" spans="1:12" x14ac:dyDescent="0.35">
      <c r="A142" t="s">
        <v>7</v>
      </c>
      <c r="B142" t="s">
        <v>148</v>
      </c>
      <c r="C142">
        <v>-9.2592592592592587E-3</v>
      </c>
      <c r="D142">
        <v>5.2900000000000003E-2</v>
      </c>
      <c r="E142">
        <v>1.9E-2</v>
      </c>
      <c r="F142">
        <v>0.5</v>
      </c>
      <c r="G142">
        <v>0.23300000000000001</v>
      </c>
      <c r="H142">
        <v>0.41399999999999998</v>
      </c>
      <c r="I142">
        <v>0.78790000000000004</v>
      </c>
      <c r="J142">
        <v>4.1500000000000002E-2</v>
      </c>
      <c r="K142">
        <v>3.63</v>
      </c>
      <c r="L142">
        <v>9.1000000000000004E-3</v>
      </c>
    </row>
    <row r="143" spans="1:12" x14ac:dyDescent="0.35">
      <c r="A143" t="s">
        <v>8</v>
      </c>
      <c r="B143" t="s">
        <v>148</v>
      </c>
      <c r="C143">
        <v>4.6296296296296294E-3</v>
      </c>
      <c r="D143">
        <v>5.96E-2</v>
      </c>
      <c r="E143">
        <v>5.0000000000000001E-3</v>
      </c>
      <c r="F143">
        <v>0</v>
      </c>
      <c r="G143">
        <v>0.248</v>
      </c>
      <c r="H143">
        <v>0.40200000000000002</v>
      </c>
      <c r="I143">
        <v>0.78380000000000005</v>
      </c>
      <c r="J143">
        <v>4.36E-2</v>
      </c>
      <c r="K143">
        <v>3.05</v>
      </c>
      <c r="L143">
        <v>7.3400000000000002E-3</v>
      </c>
    </row>
    <row r="144" spans="1:12" x14ac:dyDescent="0.35">
      <c r="A144" t="s">
        <v>9</v>
      </c>
      <c r="B144" t="s">
        <v>148</v>
      </c>
      <c r="C144">
        <v>2.3148148148148147E-2</v>
      </c>
      <c r="D144">
        <v>7.7600000000000002E-2</v>
      </c>
      <c r="E144">
        <v>1.4E-2</v>
      </c>
      <c r="F144">
        <v>0</v>
      </c>
      <c r="G144">
        <v>0.25600000000000001</v>
      </c>
      <c r="H144">
        <v>0.38800000000000001</v>
      </c>
      <c r="I144">
        <v>0.74550000000000005</v>
      </c>
      <c r="J144">
        <v>5.5899999999999998E-2</v>
      </c>
      <c r="K144">
        <v>2.7</v>
      </c>
      <c r="L144">
        <v>1.9900000000000001E-2</v>
      </c>
    </row>
    <row r="145" spans="1:12" x14ac:dyDescent="0.35">
      <c r="A145" t="s">
        <v>10</v>
      </c>
      <c r="B145" t="s">
        <v>148</v>
      </c>
      <c r="C145">
        <v>2.3148148148148147E-2</v>
      </c>
      <c r="D145">
        <v>4.6199999999999998E-2</v>
      </c>
      <c r="E145">
        <v>1.4E-2</v>
      </c>
      <c r="F145">
        <v>0.33300000000000002</v>
      </c>
      <c r="G145">
        <v>0.249</v>
      </c>
      <c r="H145">
        <v>0.39200000000000002</v>
      </c>
      <c r="I145">
        <v>0.77729999999999999</v>
      </c>
      <c r="J145">
        <v>4.1599999999999998E-2</v>
      </c>
      <c r="K145">
        <v>2.36</v>
      </c>
      <c r="L145">
        <v>6.6E-3</v>
      </c>
    </row>
    <row r="146" spans="1:12" x14ac:dyDescent="0.35">
      <c r="A146" t="s">
        <v>11</v>
      </c>
      <c r="B146" t="s">
        <v>148</v>
      </c>
      <c r="C146">
        <v>1.3888888888888888E-2</v>
      </c>
      <c r="D146">
        <v>6.25E-2</v>
      </c>
      <c r="E146">
        <v>8.9999999999999993E-3</v>
      </c>
      <c r="F146">
        <v>0</v>
      </c>
      <c r="G146">
        <v>0.248</v>
      </c>
      <c r="H146">
        <v>0.38300000000000001</v>
      </c>
      <c r="I146">
        <v>0.7712</v>
      </c>
      <c r="J146">
        <v>4.2000000000000003E-2</v>
      </c>
      <c r="K146">
        <v>2.14</v>
      </c>
      <c r="L146">
        <v>2.5799999999999998E-3</v>
      </c>
    </row>
    <row r="147" spans="1:12" x14ac:dyDescent="0.35">
      <c r="A147" t="s">
        <v>12</v>
      </c>
      <c r="B147" t="s">
        <v>148</v>
      </c>
      <c r="C147">
        <v>1.8518518518518517E-2</v>
      </c>
      <c r="D147">
        <v>6.9500000000000006E-2</v>
      </c>
      <c r="E147">
        <v>0</v>
      </c>
      <c r="F147">
        <v>0</v>
      </c>
      <c r="G147">
        <v>0.23899999999999999</v>
      </c>
      <c r="H147">
        <v>0.38500000000000001</v>
      </c>
      <c r="I147">
        <v>0.75549999999999995</v>
      </c>
      <c r="J147">
        <v>4.9799999999999997E-2</v>
      </c>
      <c r="K147">
        <v>1.97</v>
      </c>
      <c r="L147">
        <v>1.1299999999999999E-2</v>
      </c>
    </row>
    <row r="148" spans="1:12" x14ac:dyDescent="0.35">
      <c r="A148" t="s">
        <v>13</v>
      </c>
      <c r="B148" t="s">
        <v>148</v>
      </c>
      <c r="C148">
        <v>4.6296296296296294E-3</v>
      </c>
      <c r="D148">
        <v>7.7100000000000002E-2</v>
      </c>
      <c r="E148">
        <v>1.9E-2</v>
      </c>
      <c r="F148">
        <v>0.5</v>
      </c>
      <c r="G148">
        <v>0.22900000000000001</v>
      </c>
      <c r="H148">
        <v>0.39</v>
      </c>
      <c r="I148">
        <v>0.79210000000000003</v>
      </c>
      <c r="J148">
        <v>4.0899999999999999E-2</v>
      </c>
      <c r="K148">
        <v>1.8</v>
      </c>
      <c r="L148">
        <v>8.9999999999999993E-3</v>
      </c>
    </row>
    <row r="149" spans="1:12" x14ac:dyDescent="0.35">
      <c r="A149" t="s">
        <v>14</v>
      </c>
      <c r="B149" t="s">
        <v>148</v>
      </c>
      <c r="C149">
        <v>-9.0497737556561094E-3</v>
      </c>
      <c r="D149">
        <v>6.1100000000000002E-2</v>
      </c>
      <c r="E149">
        <v>0</v>
      </c>
      <c r="F149">
        <v>0</v>
      </c>
      <c r="G149">
        <v>0.23799999999999999</v>
      </c>
      <c r="H149">
        <v>0.38100000000000001</v>
      </c>
      <c r="I149">
        <v>0.8024</v>
      </c>
      <c r="J149">
        <v>3.9199999999999999E-2</v>
      </c>
      <c r="K149">
        <v>5.73</v>
      </c>
      <c r="L149">
        <v>1.2500000000000001E-2</v>
      </c>
    </row>
    <row r="150" spans="1:12" x14ac:dyDescent="0.35">
      <c r="A150" t="s">
        <v>15</v>
      </c>
      <c r="B150" t="s">
        <v>148</v>
      </c>
      <c r="C150">
        <v>-9.0497737556561094E-3</v>
      </c>
      <c r="D150">
        <v>7.2499999999999995E-2</v>
      </c>
      <c r="E150">
        <v>0.01</v>
      </c>
      <c r="F150">
        <v>0.5</v>
      </c>
      <c r="G150">
        <v>0.23200000000000001</v>
      </c>
      <c r="H150">
        <v>0.39800000000000002</v>
      </c>
      <c r="I150">
        <v>0.76580000000000004</v>
      </c>
      <c r="J150">
        <v>4.9299999999999997E-2</v>
      </c>
      <c r="K150">
        <v>2.72</v>
      </c>
      <c r="L150">
        <v>1.3599999999999999E-2</v>
      </c>
    </row>
    <row r="151" spans="1:12" x14ac:dyDescent="0.35">
      <c r="A151" t="s">
        <v>16</v>
      </c>
      <c r="B151" t="s">
        <v>148</v>
      </c>
      <c r="C151">
        <v>-1.8099547511312219E-2</v>
      </c>
      <c r="D151">
        <v>5.5100000000000003E-2</v>
      </c>
      <c r="E151">
        <v>1.4E-2</v>
      </c>
      <c r="F151">
        <v>0.33300000000000002</v>
      </c>
      <c r="G151">
        <v>0.23300000000000001</v>
      </c>
      <c r="H151">
        <v>0.39500000000000002</v>
      </c>
      <c r="I151">
        <v>0.7913</v>
      </c>
      <c r="J151">
        <v>3.7199999999999997E-2</v>
      </c>
      <c r="K151">
        <v>1.78</v>
      </c>
      <c r="L151">
        <v>6.7999999999999996E-3</v>
      </c>
    </row>
    <row r="152" spans="1:12" x14ac:dyDescent="0.35">
      <c r="A152" t="s">
        <v>1</v>
      </c>
      <c r="B152" t="s">
        <v>147</v>
      </c>
      <c r="C152">
        <v>-7.8602620087336247E-2</v>
      </c>
      <c r="D152">
        <v>0.1052</v>
      </c>
      <c r="E152">
        <v>3.7999999999999999E-2</v>
      </c>
      <c r="F152">
        <v>0.75</v>
      </c>
      <c r="G152">
        <v>0.93799999999999994</v>
      </c>
      <c r="H152">
        <v>2.4E-2</v>
      </c>
      <c r="I152">
        <v>0.56440000000000001</v>
      </c>
      <c r="J152">
        <v>6.4600000000000005E-2</v>
      </c>
      <c r="K152">
        <v>0</v>
      </c>
      <c r="L152">
        <v>1.4500000000000001E-2</v>
      </c>
    </row>
    <row r="153" spans="1:12" x14ac:dyDescent="0.35">
      <c r="A153" t="s">
        <v>3</v>
      </c>
      <c r="B153" t="s">
        <v>147</v>
      </c>
      <c r="C153">
        <v>-6.0606060606060608E-2</v>
      </c>
      <c r="D153">
        <v>7.5899999999999995E-2</v>
      </c>
      <c r="E153">
        <v>0.01</v>
      </c>
      <c r="F153">
        <v>0.5</v>
      </c>
      <c r="G153">
        <v>0.93799999999999994</v>
      </c>
      <c r="H153">
        <v>2.4E-2</v>
      </c>
      <c r="I153">
        <v>0.63380000000000003</v>
      </c>
      <c r="J153">
        <v>5.4800000000000001E-2</v>
      </c>
      <c r="K153">
        <v>11.47</v>
      </c>
      <c r="L153">
        <v>6.7999999999999996E-3</v>
      </c>
    </row>
    <row r="154" spans="1:12" x14ac:dyDescent="0.35">
      <c r="A154" t="s">
        <v>4</v>
      </c>
      <c r="B154" t="s">
        <v>147</v>
      </c>
      <c r="C154">
        <v>-2.8455284552845527E-2</v>
      </c>
      <c r="D154">
        <v>6.4699999999999994E-2</v>
      </c>
      <c r="E154">
        <v>1.4E-2</v>
      </c>
      <c r="F154">
        <v>0.33300000000000002</v>
      </c>
      <c r="G154">
        <v>0.94899999999999995</v>
      </c>
      <c r="H154">
        <v>2.1000000000000001E-2</v>
      </c>
      <c r="I154">
        <v>0.61480000000000001</v>
      </c>
      <c r="J154">
        <v>6.5500000000000003E-2</v>
      </c>
      <c r="K154">
        <v>5.61</v>
      </c>
      <c r="L154">
        <v>2.4E-2</v>
      </c>
    </row>
    <row r="155" spans="1:12" x14ac:dyDescent="0.35">
      <c r="A155" t="s">
        <v>5</v>
      </c>
      <c r="B155" t="s">
        <v>147</v>
      </c>
      <c r="C155">
        <v>-6.3670411985018729E-2</v>
      </c>
      <c r="D155">
        <v>4.1799999999999997E-2</v>
      </c>
      <c r="E155">
        <v>2.1000000000000001E-2</v>
      </c>
      <c r="F155">
        <v>0.6</v>
      </c>
      <c r="G155">
        <v>0.95099999999999996</v>
      </c>
      <c r="H155">
        <v>2.5000000000000001E-2</v>
      </c>
      <c r="I155">
        <v>0.63639999999999997</v>
      </c>
      <c r="J155">
        <v>6.4899999999999999E-2</v>
      </c>
      <c r="K155">
        <v>0</v>
      </c>
      <c r="L155">
        <v>2.1700000000000001E-2</v>
      </c>
    </row>
    <row r="156" spans="1:12" x14ac:dyDescent="0.35">
      <c r="A156" t="s">
        <v>6</v>
      </c>
      <c r="B156" t="s">
        <v>147</v>
      </c>
      <c r="C156">
        <v>-2.6217228464419477E-2</v>
      </c>
      <c r="D156">
        <v>6.5299999999999997E-2</v>
      </c>
      <c r="E156">
        <v>0.02</v>
      </c>
      <c r="F156">
        <v>0.6</v>
      </c>
      <c r="G156">
        <v>0.95299999999999996</v>
      </c>
      <c r="H156">
        <v>2.4E-2</v>
      </c>
      <c r="I156">
        <v>0.55679999999999996</v>
      </c>
      <c r="J156">
        <v>7.9000000000000001E-2</v>
      </c>
      <c r="K156">
        <v>0</v>
      </c>
      <c r="L156">
        <v>2.5100000000000001E-2</v>
      </c>
    </row>
    <row r="157" spans="1:12" x14ac:dyDescent="0.35">
      <c r="A157" t="s">
        <v>7</v>
      </c>
      <c r="B157" t="s">
        <v>147</v>
      </c>
      <c r="C157">
        <v>-4.49438202247191E-2</v>
      </c>
      <c r="D157">
        <v>6.4346324473697827E-2</v>
      </c>
      <c r="E157">
        <v>0.02</v>
      </c>
      <c r="F157">
        <v>0</v>
      </c>
      <c r="G157">
        <v>0.95199999999999996</v>
      </c>
      <c r="H157">
        <v>2.8000000000000001E-2</v>
      </c>
      <c r="I157">
        <v>0.57550000000000001</v>
      </c>
      <c r="J157">
        <v>9.0700000000000003E-2</v>
      </c>
      <c r="K157">
        <v>0</v>
      </c>
      <c r="L157">
        <v>2.92E-2</v>
      </c>
    </row>
    <row r="158" spans="1:12" x14ac:dyDescent="0.35">
      <c r="A158" t="s">
        <v>8</v>
      </c>
      <c r="B158" t="s">
        <v>147</v>
      </c>
      <c r="C158">
        <v>-5.6179775280898875E-2</v>
      </c>
      <c r="D158">
        <v>6.358619978340467E-2</v>
      </c>
      <c r="E158">
        <v>3.2000000000000001E-2</v>
      </c>
      <c r="F158">
        <v>0.875</v>
      </c>
      <c r="G158">
        <v>0.95099999999999996</v>
      </c>
      <c r="H158">
        <v>2.8000000000000001E-2</v>
      </c>
      <c r="I158">
        <v>0.66</v>
      </c>
      <c r="J158">
        <v>6.25E-2</v>
      </c>
      <c r="K158">
        <v>0</v>
      </c>
      <c r="L158">
        <v>1.06E-2</v>
      </c>
    </row>
    <row r="159" spans="1:12" x14ac:dyDescent="0.35">
      <c r="A159" t="s">
        <v>9</v>
      </c>
      <c r="B159" t="s">
        <v>147</v>
      </c>
      <c r="C159">
        <v>-5.2434456928838954E-2</v>
      </c>
      <c r="D159">
        <v>6.4899999999999999E-2</v>
      </c>
      <c r="E159">
        <v>3.6999999999999998E-2</v>
      </c>
      <c r="F159">
        <v>0.66700000000000004</v>
      </c>
      <c r="G159">
        <v>0.95199999999999996</v>
      </c>
      <c r="H159">
        <v>2.8000000000000001E-2</v>
      </c>
      <c r="I159">
        <v>0.68400000000000005</v>
      </c>
      <c r="J159">
        <v>6.3299999999999995E-2</v>
      </c>
      <c r="K159">
        <v>10.06</v>
      </c>
      <c r="L159">
        <v>1.9E-2</v>
      </c>
    </row>
    <row r="160" spans="1:12" x14ac:dyDescent="0.35">
      <c r="A160" t="s">
        <v>10</v>
      </c>
      <c r="B160" t="s">
        <v>147</v>
      </c>
      <c r="C160">
        <v>-4.8689138576779027E-2</v>
      </c>
      <c r="D160">
        <v>5.8000000000000003E-2</v>
      </c>
      <c r="E160">
        <v>0.02</v>
      </c>
      <c r="F160">
        <v>0.8</v>
      </c>
      <c r="G160">
        <v>0.95299999999999996</v>
      </c>
      <c r="H160">
        <v>2.8000000000000001E-2</v>
      </c>
      <c r="I160">
        <v>0.64900000000000002</v>
      </c>
      <c r="J160">
        <v>4.9599999999999998E-2</v>
      </c>
      <c r="K160">
        <v>0</v>
      </c>
      <c r="L160">
        <v>2.8899999999999999E-2</v>
      </c>
    </row>
    <row r="161" spans="1:12" x14ac:dyDescent="0.35">
      <c r="A161" t="s">
        <v>11</v>
      </c>
      <c r="B161" t="s">
        <v>147</v>
      </c>
      <c r="C161">
        <v>-5.2434456928838954E-2</v>
      </c>
      <c r="D161">
        <v>3.9399999999999998E-2</v>
      </c>
      <c r="E161">
        <v>0.02</v>
      </c>
      <c r="F161">
        <v>0.6</v>
      </c>
      <c r="G161">
        <v>0.95199999999999996</v>
      </c>
      <c r="H161">
        <v>2.8000000000000001E-2</v>
      </c>
      <c r="I161">
        <v>0.68810000000000004</v>
      </c>
      <c r="J161">
        <v>4.1300000000000003E-2</v>
      </c>
      <c r="K161">
        <v>0</v>
      </c>
      <c r="L161">
        <v>2.87E-2</v>
      </c>
    </row>
    <row r="162" spans="1:12" x14ac:dyDescent="0.35">
      <c r="A162" t="s">
        <v>12</v>
      </c>
      <c r="B162" t="s">
        <v>147</v>
      </c>
      <c r="C162">
        <v>-6.3670411985018729E-2</v>
      </c>
      <c r="D162">
        <v>4.6800000000000001E-2</v>
      </c>
      <c r="E162">
        <v>1.6E-2</v>
      </c>
      <c r="F162">
        <v>1</v>
      </c>
      <c r="G162">
        <v>0.93899999999999995</v>
      </c>
      <c r="H162">
        <v>2.9000000000000001E-2</v>
      </c>
      <c r="I162">
        <v>0.6855</v>
      </c>
      <c r="J162">
        <v>6.5799999999999997E-2</v>
      </c>
      <c r="K162">
        <v>5.51</v>
      </c>
      <c r="L162">
        <v>2.4199999999999999E-2</v>
      </c>
    </row>
    <row r="163" spans="1:12" x14ac:dyDescent="0.35">
      <c r="A163" t="s">
        <v>13</v>
      </c>
      <c r="B163" t="s">
        <v>147</v>
      </c>
      <c r="C163">
        <v>-5.6179775280898875E-2</v>
      </c>
      <c r="D163">
        <v>5.0500000000000003E-2</v>
      </c>
      <c r="E163">
        <v>4.0000000000000001E-3</v>
      </c>
      <c r="F163">
        <v>0</v>
      </c>
      <c r="G163">
        <v>0.73499999999999999</v>
      </c>
      <c r="H163">
        <v>2.4E-2</v>
      </c>
      <c r="I163">
        <v>0.72089999999999999</v>
      </c>
      <c r="J163">
        <v>3.9699999999999999E-2</v>
      </c>
      <c r="K163">
        <v>0</v>
      </c>
      <c r="L163">
        <v>3.4000000000000002E-2</v>
      </c>
    </row>
    <row r="164" spans="1:12" x14ac:dyDescent="0.35">
      <c r="A164" t="s">
        <v>14</v>
      </c>
      <c r="B164" t="s">
        <v>147</v>
      </c>
      <c r="C164">
        <v>3.1472081218274113E-2</v>
      </c>
      <c r="D164">
        <v>4.9000000000000002E-2</v>
      </c>
      <c r="E164">
        <v>2.8000000000000001E-2</v>
      </c>
      <c r="F164">
        <v>0.57099999999999995</v>
      </c>
      <c r="G164">
        <v>0.64700000000000002</v>
      </c>
      <c r="H164">
        <v>2.4E-2</v>
      </c>
      <c r="I164">
        <v>0.72799999999999998</v>
      </c>
      <c r="J164">
        <v>6.4000000000000001E-2</v>
      </c>
      <c r="K164">
        <v>0</v>
      </c>
      <c r="L164">
        <v>2.6100000000000002E-2</v>
      </c>
    </row>
    <row r="165" spans="1:12" x14ac:dyDescent="0.35">
      <c r="A165" t="s">
        <v>15</v>
      </c>
      <c r="B165" t="s">
        <v>147</v>
      </c>
      <c r="C165">
        <v>7.1065989847715737E-3</v>
      </c>
      <c r="D165">
        <v>4.7899999999999998E-2</v>
      </c>
      <c r="E165">
        <v>2.4E-2</v>
      </c>
      <c r="F165">
        <v>0.66700000000000004</v>
      </c>
      <c r="G165">
        <v>0.64200000000000002</v>
      </c>
      <c r="H165">
        <v>2.5000000000000001E-2</v>
      </c>
      <c r="I165">
        <v>0.72340000000000004</v>
      </c>
      <c r="J165">
        <v>4.02E-2</v>
      </c>
      <c r="K165">
        <v>0</v>
      </c>
      <c r="L165">
        <v>2.1600000000000001E-2</v>
      </c>
    </row>
    <row r="166" spans="1:12" x14ac:dyDescent="0.35">
      <c r="A166" t="s">
        <v>16</v>
      </c>
      <c r="B166" t="s">
        <v>147</v>
      </c>
      <c r="C166">
        <v>3.9543416225030527E-2</v>
      </c>
      <c r="D166">
        <v>4.6300000000000001E-2</v>
      </c>
      <c r="E166">
        <v>1.6E-2</v>
      </c>
      <c r="F166">
        <v>0</v>
      </c>
      <c r="G166">
        <v>0.53400000000000003</v>
      </c>
      <c r="H166">
        <v>2.4E-2</v>
      </c>
      <c r="I166">
        <v>0.75960000000000005</v>
      </c>
      <c r="J166">
        <v>5.1799999999999999E-2</v>
      </c>
      <c r="K166">
        <v>0</v>
      </c>
      <c r="L166">
        <v>2.7699999999999999E-2</v>
      </c>
    </row>
    <row r="167" spans="1:12" x14ac:dyDescent="0.35">
      <c r="A167" t="s">
        <v>1</v>
      </c>
      <c r="B167" t="s">
        <v>149</v>
      </c>
      <c r="C167">
        <v>-2.8688524590163935E-2</v>
      </c>
      <c r="D167">
        <v>6.0100000000000001E-2</v>
      </c>
      <c r="E167">
        <v>8.9999999999999993E-3</v>
      </c>
      <c r="F167">
        <v>0.5</v>
      </c>
      <c r="G167">
        <v>0.36199999999999999</v>
      </c>
      <c r="H167">
        <v>0.45300000000000001</v>
      </c>
      <c r="I167">
        <v>0.83279999999999998</v>
      </c>
      <c r="J167">
        <v>2.4500000000000001E-2</v>
      </c>
      <c r="K167">
        <v>0</v>
      </c>
      <c r="L167">
        <v>1.7000000000000001E-2</v>
      </c>
    </row>
    <row r="168" spans="1:12" x14ac:dyDescent="0.35">
      <c r="A168" t="s">
        <v>3</v>
      </c>
      <c r="B168" t="s">
        <v>149</v>
      </c>
      <c r="C168">
        <v>-3.6885245901639344E-2</v>
      </c>
      <c r="D168">
        <v>3.2099999999999997E-2</v>
      </c>
      <c r="E168">
        <v>1.2999999999999999E-2</v>
      </c>
      <c r="F168">
        <v>0</v>
      </c>
      <c r="G168">
        <v>0.32200000000000001</v>
      </c>
      <c r="H168">
        <v>0.45100000000000001</v>
      </c>
      <c r="I168">
        <v>0.87429999999999997</v>
      </c>
      <c r="J168">
        <v>2.8400000000000002E-2</v>
      </c>
      <c r="K168">
        <v>0</v>
      </c>
      <c r="L168">
        <v>1.6E-2</v>
      </c>
    </row>
    <row r="169" spans="1:12" x14ac:dyDescent="0.35">
      <c r="A169" t="s">
        <v>4</v>
      </c>
      <c r="B169" t="s">
        <v>149</v>
      </c>
      <c r="C169">
        <v>-4.0983606557377046E-2</v>
      </c>
      <c r="D169">
        <v>3.8300000000000001E-2</v>
      </c>
      <c r="E169">
        <v>1.7000000000000001E-2</v>
      </c>
      <c r="F169">
        <v>0</v>
      </c>
      <c r="G169">
        <v>0.307</v>
      </c>
      <c r="H169">
        <v>0.436</v>
      </c>
      <c r="I169">
        <v>0.81730000000000003</v>
      </c>
      <c r="J169">
        <v>2.7199999999999998E-2</v>
      </c>
      <c r="K169">
        <v>0</v>
      </c>
      <c r="L169">
        <v>1.6500000000000001E-2</v>
      </c>
    </row>
    <row r="170" spans="1:12" x14ac:dyDescent="0.35">
      <c r="A170" t="s">
        <v>5</v>
      </c>
      <c r="B170" t="s">
        <v>149</v>
      </c>
      <c r="C170">
        <v>-3.6885245901639344E-2</v>
      </c>
      <c r="D170">
        <v>5.2499999999999998E-2</v>
      </c>
      <c r="E170">
        <v>0</v>
      </c>
      <c r="F170">
        <v>0</v>
      </c>
      <c r="G170">
        <v>0.26900000000000002</v>
      </c>
      <c r="H170">
        <v>0.436</v>
      </c>
      <c r="I170">
        <v>0.8639</v>
      </c>
      <c r="J170">
        <v>2.5700000000000001E-2</v>
      </c>
      <c r="K170">
        <v>0</v>
      </c>
      <c r="L170">
        <v>1.6899999999999998E-2</v>
      </c>
    </row>
    <row r="171" spans="1:12" x14ac:dyDescent="0.35">
      <c r="A171" t="s">
        <v>6</v>
      </c>
      <c r="B171" t="s">
        <v>149</v>
      </c>
      <c r="C171">
        <v>-2.8688524590163935E-2</v>
      </c>
      <c r="D171">
        <v>4.0099999999999997E-2</v>
      </c>
      <c r="E171">
        <v>8.9999999999999993E-3</v>
      </c>
      <c r="F171">
        <v>0</v>
      </c>
      <c r="G171">
        <v>0.251</v>
      </c>
      <c r="H171">
        <v>0.442</v>
      </c>
      <c r="I171">
        <v>0.85099999999999998</v>
      </c>
      <c r="J171">
        <v>2.7E-2</v>
      </c>
      <c r="K171">
        <v>0</v>
      </c>
      <c r="L171">
        <v>1.7600000000000001E-2</v>
      </c>
    </row>
    <row r="172" spans="1:12" x14ac:dyDescent="0.35">
      <c r="A172" t="s">
        <v>7</v>
      </c>
      <c r="B172" t="s">
        <v>149</v>
      </c>
      <c r="C172">
        <v>-2.4590163934426229E-2</v>
      </c>
      <c r="D172">
        <v>5.4899999999999997E-2</v>
      </c>
      <c r="E172">
        <v>4.0000000000000001E-3</v>
      </c>
      <c r="F172">
        <v>0</v>
      </c>
      <c r="G172">
        <v>0.26400000000000001</v>
      </c>
      <c r="H172">
        <v>0.434</v>
      </c>
      <c r="I172">
        <v>0.78710000000000002</v>
      </c>
      <c r="J172">
        <v>3.9E-2</v>
      </c>
      <c r="K172">
        <v>0</v>
      </c>
      <c r="L172">
        <v>2.5999999999999999E-2</v>
      </c>
    </row>
    <row r="173" spans="1:12" x14ac:dyDescent="0.35">
      <c r="A173" t="s">
        <v>8</v>
      </c>
      <c r="B173" t="s">
        <v>149</v>
      </c>
      <c r="C173">
        <v>-2.8688524590163935E-2</v>
      </c>
      <c r="D173">
        <v>4.48E-2</v>
      </c>
      <c r="E173">
        <v>4.0000000000000001E-3</v>
      </c>
      <c r="F173">
        <v>0</v>
      </c>
      <c r="G173">
        <v>0.249</v>
      </c>
      <c r="H173">
        <v>0.42899999999999999</v>
      </c>
      <c r="I173">
        <v>0.82489999999999997</v>
      </c>
      <c r="J173">
        <v>2.12E-2</v>
      </c>
      <c r="K173">
        <v>0.68</v>
      </c>
      <c r="L173">
        <v>1.9599999999999999E-2</v>
      </c>
    </row>
    <row r="174" spans="1:12" x14ac:dyDescent="0.35">
      <c r="A174" t="s">
        <v>9</v>
      </c>
      <c r="B174" t="s">
        <v>149</v>
      </c>
      <c r="C174">
        <v>-4.5081967213114756E-2</v>
      </c>
      <c r="D174">
        <v>5.5E-2</v>
      </c>
      <c r="E174">
        <v>1.2999999999999999E-2</v>
      </c>
      <c r="F174">
        <v>0.66700000000000004</v>
      </c>
      <c r="G174">
        <v>0.25</v>
      </c>
      <c r="H174">
        <v>0.42399999999999999</v>
      </c>
      <c r="I174">
        <v>0.85040000000000004</v>
      </c>
      <c r="J174">
        <v>2.5999999999999999E-2</v>
      </c>
      <c r="K174">
        <v>1.81</v>
      </c>
      <c r="L174">
        <v>1.2E-2</v>
      </c>
    </row>
    <row r="175" spans="1:12" x14ac:dyDescent="0.35">
      <c r="A175" t="s">
        <v>10</v>
      </c>
      <c r="B175" t="s">
        <v>149</v>
      </c>
      <c r="C175">
        <v>-2.8688524590163935E-2</v>
      </c>
      <c r="D175">
        <v>5.9799999999999999E-2</v>
      </c>
      <c r="E175">
        <v>0</v>
      </c>
      <c r="F175">
        <v>0</v>
      </c>
      <c r="G175">
        <v>0.24199999999999999</v>
      </c>
      <c r="H175">
        <v>0.41099999999999998</v>
      </c>
      <c r="I175">
        <v>0.85929999999999995</v>
      </c>
      <c r="J175">
        <v>3.0599999999999999E-2</v>
      </c>
      <c r="K175">
        <v>2.11</v>
      </c>
      <c r="L175">
        <v>1.5599999999999999E-2</v>
      </c>
    </row>
    <row r="176" spans="1:12" x14ac:dyDescent="0.35">
      <c r="A176" t="s">
        <v>11</v>
      </c>
      <c r="B176" t="s">
        <v>149</v>
      </c>
      <c r="C176">
        <v>-2.4590163934426229E-2</v>
      </c>
      <c r="D176">
        <v>6.8199999999999997E-2</v>
      </c>
      <c r="E176">
        <v>8.9999999999999993E-3</v>
      </c>
      <c r="F176">
        <v>0.5</v>
      </c>
      <c r="G176">
        <v>0.20699999999999999</v>
      </c>
      <c r="H176">
        <v>0.40899999999999997</v>
      </c>
      <c r="I176">
        <v>0.81879999999999997</v>
      </c>
      <c r="J176">
        <v>3.5799999999999998E-2</v>
      </c>
      <c r="K176">
        <v>2.39</v>
      </c>
      <c r="L176">
        <v>1.95E-2</v>
      </c>
    </row>
    <row r="177" spans="1:12" x14ac:dyDescent="0.35">
      <c r="A177" t="s">
        <v>12</v>
      </c>
      <c r="B177" t="s">
        <v>149</v>
      </c>
      <c r="C177">
        <v>-1.2295081967213115E-2</v>
      </c>
      <c r="D177">
        <v>5.4300000000000001E-2</v>
      </c>
      <c r="E177">
        <v>0</v>
      </c>
      <c r="F177">
        <v>0</v>
      </c>
      <c r="G177">
        <v>0.2</v>
      </c>
      <c r="H177">
        <v>0.41699999999999998</v>
      </c>
      <c r="I177">
        <v>0.75329999999999997</v>
      </c>
      <c r="J177">
        <v>3.5200000000000002E-2</v>
      </c>
      <c r="K177">
        <v>2.2000000000000002</v>
      </c>
      <c r="L177">
        <v>0.03</v>
      </c>
    </row>
    <row r="178" spans="1:12" x14ac:dyDescent="0.35">
      <c r="A178" t="s">
        <v>13</v>
      </c>
      <c r="B178" t="s">
        <v>149</v>
      </c>
      <c r="C178">
        <v>-1.6393442622950821E-2</v>
      </c>
      <c r="D178">
        <v>5.4100000000000002E-2</v>
      </c>
      <c r="E178">
        <v>1.2999999999999999E-2</v>
      </c>
      <c r="F178">
        <v>0.33300000000000002</v>
      </c>
      <c r="G178">
        <v>0.186</v>
      </c>
      <c r="H178">
        <v>0.41399999999999998</v>
      </c>
      <c r="I178">
        <v>0.75490000000000002</v>
      </c>
      <c r="J178">
        <v>4.4499999999999998E-2</v>
      </c>
      <c r="K178">
        <v>2.02</v>
      </c>
      <c r="L178">
        <v>3.39E-2</v>
      </c>
    </row>
    <row r="179" spans="1:12" x14ac:dyDescent="0.35">
      <c r="A179" t="s">
        <v>14</v>
      </c>
      <c r="B179" t="s">
        <v>149</v>
      </c>
      <c r="C179">
        <v>0</v>
      </c>
      <c r="D179">
        <v>3.4299999999999997E-2</v>
      </c>
      <c r="E179">
        <v>8.0000000000000002E-3</v>
      </c>
      <c r="F179">
        <v>0</v>
      </c>
      <c r="G179">
        <v>0.182</v>
      </c>
      <c r="H179">
        <v>0.40699999999999997</v>
      </c>
      <c r="I179">
        <v>0.81289999999999996</v>
      </c>
      <c r="J179">
        <v>2.24E-2</v>
      </c>
      <c r="K179">
        <v>0</v>
      </c>
      <c r="L179">
        <v>1.4E-3</v>
      </c>
    </row>
    <row r="180" spans="1:12" x14ac:dyDescent="0.35">
      <c r="A180" t="s">
        <v>15</v>
      </c>
      <c r="B180" t="s">
        <v>149</v>
      </c>
      <c r="C180">
        <v>4.1666666666666666E-3</v>
      </c>
      <c r="D180">
        <v>0.04</v>
      </c>
      <c r="E180">
        <v>4.0000000000000001E-3</v>
      </c>
      <c r="F180">
        <v>0</v>
      </c>
      <c r="G180">
        <v>0.185</v>
      </c>
      <c r="H180">
        <v>0.40300000000000002</v>
      </c>
      <c r="I180">
        <v>0.7923</v>
      </c>
      <c r="J180">
        <v>3.32E-2</v>
      </c>
      <c r="K180">
        <v>0</v>
      </c>
      <c r="L180">
        <v>7.9805300745954995E-3</v>
      </c>
    </row>
    <row r="181" spans="1:12" x14ac:dyDescent="0.35">
      <c r="A181" t="s">
        <v>16</v>
      </c>
      <c r="B181" t="s">
        <v>149</v>
      </c>
      <c r="C181">
        <v>4.1666666666666666E-3</v>
      </c>
      <c r="D181">
        <v>2.9000000000000001E-2</v>
      </c>
      <c r="E181">
        <v>8.0000000000000002E-3</v>
      </c>
      <c r="F181">
        <v>0.5</v>
      </c>
      <c r="G181">
        <v>0.16300000000000001</v>
      </c>
      <c r="H181">
        <v>0.40400000000000003</v>
      </c>
      <c r="I181">
        <v>0.81430000000000002</v>
      </c>
      <c r="J181">
        <v>2.75E-2</v>
      </c>
      <c r="K181">
        <v>0</v>
      </c>
      <c r="L181">
        <v>7.3000000000000001E-3</v>
      </c>
    </row>
    <row r="182" spans="1:12" x14ac:dyDescent="0.35">
      <c r="A182" t="s">
        <v>1</v>
      </c>
      <c r="B182" t="s">
        <v>25</v>
      </c>
      <c r="C182">
        <v>-8.5308056872037921E-2</v>
      </c>
      <c r="D182">
        <v>0.15820000000000001</v>
      </c>
      <c r="E182">
        <v>2.1000000000000001E-2</v>
      </c>
      <c r="F182">
        <v>0.5</v>
      </c>
      <c r="G182">
        <v>0.33300000000000002</v>
      </c>
      <c r="H182">
        <v>0.371</v>
      </c>
      <c r="I182">
        <v>0.83130000000000004</v>
      </c>
      <c r="J182">
        <v>4.2999999999999997E-2</v>
      </c>
      <c r="K182">
        <v>2.58</v>
      </c>
      <c r="L182">
        <v>1.24E-2</v>
      </c>
    </row>
    <row r="183" spans="1:12" x14ac:dyDescent="0.35">
      <c r="A183" t="s">
        <v>3</v>
      </c>
      <c r="B183" t="s">
        <v>25</v>
      </c>
      <c r="C183">
        <v>-0.11374407582938388</v>
      </c>
      <c r="D183">
        <v>9.0899999999999995E-2</v>
      </c>
      <c r="E183">
        <v>4.3999999999999997E-2</v>
      </c>
      <c r="F183">
        <v>0.125</v>
      </c>
      <c r="G183">
        <v>0.33</v>
      </c>
      <c r="H183">
        <v>0.35199999999999998</v>
      </c>
      <c r="I183">
        <v>0.75990000000000002</v>
      </c>
      <c r="J183">
        <v>0.13159999999999999</v>
      </c>
      <c r="K183">
        <v>2.3199999999999998</v>
      </c>
      <c r="L183">
        <v>0.1014</v>
      </c>
    </row>
    <row r="184" spans="1:12" x14ac:dyDescent="0.35">
      <c r="A184" t="s">
        <v>4</v>
      </c>
      <c r="B184" t="s">
        <v>25</v>
      </c>
      <c r="C184">
        <v>-0.12380952380952381</v>
      </c>
      <c r="D184">
        <v>7.9399999999999998E-2</v>
      </c>
      <c r="E184">
        <v>1.7000000000000001E-2</v>
      </c>
      <c r="F184">
        <v>0.66700000000000004</v>
      </c>
      <c r="G184">
        <v>0.26600000000000001</v>
      </c>
      <c r="H184">
        <v>0.34499999999999997</v>
      </c>
      <c r="I184">
        <v>0.81940000000000002</v>
      </c>
      <c r="J184">
        <v>1.9800000000000002E-2</v>
      </c>
      <c r="K184">
        <v>2.14</v>
      </c>
      <c r="L184">
        <v>-1.3899999999999999E-2</v>
      </c>
    </row>
    <row r="185" spans="1:12" x14ac:dyDescent="0.35">
      <c r="A185" t="s">
        <v>5</v>
      </c>
      <c r="B185" t="s">
        <v>25</v>
      </c>
      <c r="C185">
        <v>-0.11538461538461539</v>
      </c>
      <c r="D185">
        <v>9.06E-2</v>
      </c>
      <c r="E185">
        <v>2.1999999999999999E-2</v>
      </c>
      <c r="F185">
        <v>0</v>
      </c>
      <c r="G185">
        <v>0.28799999999999998</v>
      </c>
      <c r="H185">
        <v>0.33300000000000002</v>
      </c>
      <c r="I185">
        <v>0.83299999999999996</v>
      </c>
      <c r="J185">
        <v>2.2200000000000001E-2</v>
      </c>
      <c r="K185">
        <v>2.0299999999999998</v>
      </c>
      <c r="L185">
        <v>-8.8999999999999999E-3</v>
      </c>
    </row>
    <row r="186" spans="1:12" x14ac:dyDescent="0.35">
      <c r="A186" t="s">
        <v>6</v>
      </c>
      <c r="B186" t="s">
        <v>25</v>
      </c>
      <c r="C186">
        <v>-8.6956521739130432E-2</v>
      </c>
      <c r="D186">
        <v>0.1051</v>
      </c>
      <c r="E186">
        <v>2.1999999999999999E-2</v>
      </c>
      <c r="F186">
        <v>0.5</v>
      </c>
      <c r="G186">
        <v>0.315</v>
      </c>
      <c r="H186">
        <v>0.32600000000000001</v>
      </c>
      <c r="I186">
        <v>0.80259999999999998</v>
      </c>
      <c r="J186">
        <v>4.3499999999999997E-2</v>
      </c>
      <c r="K186">
        <v>2.0299999999999998</v>
      </c>
      <c r="L186">
        <v>9.1000000000000004E-3</v>
      </c>
    </row>
    <row r="187" spans="1:12" x14ac:dyDescent="0.35">
      <c r="A187" t="s">
        <v>7</v>
      </c>
      <c r="B187" t="s">
        <v>25</v>
      </c>
      <c r="C187">
        <v>-7.3170731707317069E-2</v>
      </c>
      <c r="D187">
        <v>8.6999999999999994E-2</v>
      </c>
      <c r="E187">
        <v>1.6E-2</v>
      </c>
      <c r="F187">
        <v>0</v>
      </c>
      <c r="G187">
        <v>0.314</v>
      </c>
      <c r="H187">
        <v>0.31900000000000001</v>
      </c>
      <c r="I187">
        <v>0.79090000000000005</v>
      </c>
      <c r="J187">
        <v>4.8000000000000001E-2</v>
      </c>
      <c r="K187">
        <v>2.54</v>
      </c>
      <c r="L187">
        <v>1.2699999999999999E-2</v>
      </c>
    </row>
    <row r="188" spans="1:12" x14ac:dyDescent="0.35">
      <c r="A188" t="s">
        <v>8</v>
      </c>
      <c r="B188" t="s">
        <v>25</v>
      </c>
      <c r="C188">
        <v>-7.8048780487804878E-2</v>
      </c>
      <c r="D188">
        <v>6.93E-2</v>
      </c>
      <c r="E188">
        <v>2.1999999999999999E-2</v>
      </c>
      <c r="F188">
        <v>0.5</v>
      </c>
      <c r="G188">
        <v>0.32300000000000001</v>
      </c>
      <c r="H188">
        <v>0.32300000000000001</v>
      </c>
      <c r="I188">
        <v>0.78549999999999998</v>
      </c>
      <c r="J188">
        <v>4.4699999999999997E-2</v>
      </c>
      <c r="K188">
        <v>3.08</v>
      </c>
      <c r="L188">
        <v>1.12E-2</v>
      </c>
    </row>
    <row r="189" spans="1:12" x14ac:dyDescent="0.35">
      <c r="A189" t="s">
        <v>9</v>
      </c>
      <c r="B189" t="s">
        <v>25</v>
      </c>
      <c r="C189">
        <v>-6.8292682926829273E-2</v>
      </c>
      <c r="D189">
        <v>0.1094</v>
      </c>
      <c r="E189">
        <v>1.6E-2</v>
      </c>
      <c r="F189">
        <v>0</v>
      </c>
      <c r="G189">
        <v>0.32800000000000001</v>
      </c>
      <c r="H189">
        <v>0.317</v>
      </c>
      <c r="I189">
        <v>0.81010000000000004</v>
      </c>
      <c r="J189">
        <v>3.9399999999999998E-2</v>
      </c>
      <c r="K189">
        <v>3.11</v>
      </c>
      <c r="L189">
        <v>8.6E-3</v>
      </c>
    </row>
    <row r="190" spans="1:12" x14ac:dyDescent="0.35">
      <c r="A190" t="s">
        <v>10</v>
      </c>
      <c r="B190" t="s">
        <v>25</v>
      </c>
      <c r="C190">
        <v>-7.8048780487804878E-2</v>
      </c>
      <c r="D190">
        <v>6.4000000000000001E-2</v>
      </c>
      <c r="E190">
        <v>3.2000000000000001E-2</v>
      </c>
      <c r="F190">
        <v>0.5</v>
      </c>
      <c r="G190">
        <v>0.33200000000000002</v>
      </c>
      <c r="H190">
        <v>0.32100000000000001</v>
      </c>
      <c r="I190">
        <v>0.79700000000000004</v>
      </c>
      <c r="J190">
        <v>4.0500000000000001E-2</v>
      </c>
      <c r="K190">
        <v>2.62</v>
      </c>
      <c r="L190">
        <v>8.9999999999999993E-3</v>
      </c>
    </row>
    <row r="191" spans="1:12" x14ac:dyDescent="0.35">
      <c r="A191" t="s">
        <v>11</v>
      </c>
      <c r="B191" t="s">
        <v>25</v>
      </c>
      <c r="C191">
        <v>-8.7804878048780483E-2</v>
      </c>
      <c r="D191">
        <v>5.7599999999999998E-2</v>
      </c>
      <c r="E191">
        <v>2.1999999999999999E-2</v>
      </c>
      <c r="F191">
        <v>0.25</v>
      </c>
      <c r="G191">
        <v>0.34200000000000003</v>
      </c>
      <c r="H191">
        <v>0.30499999999999999</v>
      </c>
      <c r="I191">
        <v>0.80120000000000002</v>
      </c>
      <c r="J191">
        <v>4.0500000000000001E-2</v>
      </c>
      <c r="K191">
        <v>3.16</v>
      </c>
      <c r="L191">
        <v>1.2500000000000001E-2</v>
      </c>
    </row>
    <row r="192" spans="1:12" x14ac:dyDescent="0.35">
      <c r="A192" t="s">
        <v>12</v>
      </c>
      <c r="B192" t="s">
        <v>25</v>
      </c>
      <c r="C192">
        <v>-4.3902439024390241E-2</v>
      </c>
      <c r="D192">
        <v>8.3400000000000002E-2</v>
      </c>
      <c r="E192">
        <v>3.6999999999999998E-2</v>
      </c>
      <c r="F192">
        <v>0.42899999999999999</v>
      </c>
      <c r="G192">
        <v>0.376</v>
      </c>
      <c r="H192">
        <v>0.28399999999999997</v>
      </c>
      <c r="I192">
        <v>0.79949999999999999</v>
      </c>
      <c r="J192">
        <v>4.1599999999999998E-2</v>
      </c>
      <c r="K192">
        <v>3.15</v>
      </c>
      <c r="L192">
        <v>1.2E-2</v>
      </c>
    </row>
    <row r="193" spans="1:12" x14ac:dyDescent="0.35">
      <c r="A193" t="s">
        <v>13</v>
      </c>
      <c r="B193" t="s">
        <v>25</v>
      </c>
      <c r="C193">
        <v>-3.9024390243902439E-2</v>
      </c>
      <c r="D193">
        <v>8.5199999999999998E-2</v>
      </c>
      <c r="E193">
        <v>5.0000000000000001E-3</v>
      </c>
      <c r="F193">
        <v>1</v>
      </c>
      <c r="G193">
        <v>0.38</v>
      </c>
      <c r="H193">
        <v>0.28599999999999998</v>
      </c>
      <c r="I193">
        <v>0.82120000000000004</v>
      </c>
      <c r="J193">
        <v>3.4299999999999997E-2</v>
      </c>
      <c r="K193">
        <v>3.16</v>
      </c>
      <c r="L193">
        <v>1.04E-2</v>
      </c>
    </row>
    <row r="194" spans="1:12" x14ac:dyDescent="0.35">
      <c r="A194" t="s">
        <v>14</v>
      </c>
      <c r="B194" t="s">
        <v>25</v>
      </c>
      <c r="C194">
        <v>1.8145161290322551E-2</v>
      </c>
      <c r="D194">
        <v>5.2999999999999999E-2</v>
      </c>
      <c r="E194">
        <v>5.0000000000000001E-3</v>
      </c>
      <c r="F194">
        <v>0</v>
      </c>
      <c r="G194">
        <v>0.379</v>
      </c>
      <c r="H194">
        <v>0.28299999999999997</v>
      </c>
      <c r="I194">
        <v>0.80500000000000005</v>
      </c>
      <c r="J194">
        <v>3.7699999999999997E-2</v>
      </c>
      <c r="K194">
        <v>0</v>
      </c>
      <c r="L194">
        <v>1.14E-2</v>
      </c>
    </row>
    <row r="195" spans="1:12" x14ac:dyDescent="0.35">
      <c r="A195" t="s">
        <v>15</v>
      </c>
      <c r="B195" t="s">
        <v>25</v>
      </c>
      <c r="C195">
        <v>1.8145161290322551E-2</v>
      </c>
      <c r="D195">
        <v>4.8500000000000001E-2</v>
      </c>
      <c r="E195">
        <v>0.01</v>
      </c>
      <c r="F195">
        <v>1</v>
      </c>
      <c r="G195">
        <v>0.36</v>
      </c>
      <c r="H195">
        <v>0.28000000000000003</v>
      </c>
      <c r="I195">
        <v>0.77300000000000002</v>
      </c>
      <c r="J195">
        <v>3.9899999999999998E-2</v>
      </c>
      <c r="K195">
        <v>2.63</v>
      </c>
      <c r="L195">
        <v>1.3299999999999999E-2</v>
      </c>
    </row>
    <row r="196" spans="1:12" x14ac:dyDescent="0.35">
      <c r="A196" t="s">
        <v>16</v>
      </c>
      <c r="B196" t="s">
        <v>25</v>
      </c>
      <c r="C196">
        <v>2.979145978152901E-3</v>
      </c>
      <c r="D196">
        <v>5.0200000000000002E-2</v>
      </c>
      <c r="E196">
        <v>0.01</v>
      </c>
      <c r="F196">
        <v>0.5</v>
      </c>
      <c r="G196">
        <v>0.34499999999999997</v>
      </c>
      <c r="H196">
        <v>0.28000000000000003</v>
      </c>
      <c r="I196">
        <v>0.76800000000000002</v>
      </c>
      <c r="J196">
        <v>6.3E-2</v>
      </c>
      <c r="K196">
        <v>1.96</v>
      </c>
      <c r="L196">
        <v>2.8799999999999999E-2</v>
      </c>
    </row>
    <row r="197" spans="1:12" x14ac:dyDescent="0.35">
      <c r="A197" t="s">
        <v>1</v>
      </c>
      <c r="B197" t="s">
        <v>26</v>
      </c>
      <c r="C197">
        <v>-2.843601895734597E-2</v>
      </c>
      <c r="D197">
        <v>7.2599999999999998E-2</v>
      </c>
      <c r="E197">
        <v>5.0000000000000001E-3</v>
      </c>
      <c r="F197">
        <v>0</v>
      </c>
      <c r="G197">
        <v>0.34799999999999998</v>
      </c>
      <c r="H197">
        <v>0.33800000000000002</v>
      </c>
      <c r="I197">
        <v>0.82099999999999995</v>
      </c>
      <c r="J197">
        <v>4.1099999999999998E-2</v>
      </c>
      <c r="K197">
        <v>4.2</v>
      </c>
      <c r="L197">
        <v>9.1999999999999998E-3</v>
      </c>
    </row>
    <row r="198" spans="1:12" x14ac:dyDescent="0.35">
      <c r="A198" t="s">
        <v>3</v>
      </c>
      <c r="B198" t="s">
        <v>26</v>
      </c>
      <c r="C198">
        <v>-2.8571428571428571E-2</v>
      </c>
      <c r="D198">
        <v>3.9899999999999998E-2</v>
      </c>
      <c r="E198">
        <v>1.4999999999999999E-2</v>
      </c>
      <c r="F198">
        <v>0.33300000000000002</v>
      </c>
      <c r="G198">
        <v>0.33500000000000002</v>
      </c>
      <c r="H198">
        <v>0.34</v>
      </c>
      <c r="I198">
        <v>0.82289999999999996</v>
      </c>
      <c r="J198">
        <v>0.04</v>
      </c>
      <c r="K198">
        <v>0</v>
      </c>
      <c r="L198">
        <v>0.01</v>
      </c>
    </row>
    <row r="199" spans="1:12" x14ac:dyDescent="0.35">
      <c r="A199" t="s">
        <v>4</v>
      </c>
      <c r="B199" t="s">
        <v>26</v>
      </c>
      <c r="C199">
        <v>-1.4285714285714285E-2</v>
      </c>
      <c r="D199">
        <v>4.6899999999999997E-2</v>
      </c>
      <c r="E199">
        <v>0.01</v>
      </c>
      <c r="F199">
        <v>0.5</v>
      </c>
      <c r="G199">
        <v>0.34</v>
      </c>
      <c r="H199">
        <v>0.35</v>
      </c>
      <c r="I199">
        <v>0.81879999999999997</v>
      </c>
      <c r="J199">
        <v>4.1200000000000001E-2</v>
      </c>
      <c r="K199">
        <v>0</v>
      </c>
      <c r="L199">
        <v>1.11E-2</v>
      </c>
    </row>
    <row r="200" spans="1:12" x14ac:dyDescent="0.35">
      <c r="A200" t="s">
        <v>5</v>
      </c>
      <c r="B200" t="s">
        <v>26</v>
      </c>
      <c r="C200">
        <v>-2.3809523809523808E-2</v>
      </c>
      <c r="D200">
        <v>5.1400000000000001E-2</v>
      </c>
      <c r="E200">
        <v>0.01</v>
      </c>
      <c r="F200">
        <v>0</v>
      </c>
      <c r="G200">
        <v>0.33</v>
      </c>
      <c r="H200">
        <v>0.34499999999999997</v>
      </c>
      <c r="I200">
        <v>0.80389999999999995</v>
      </c>
      <c r="J200">
        <v>4.6899999999999997E-2</v>
      </c>
      <c r="K200">
        <v>0</v>
      </c>
      <c r="L200">
        <v>1.7899999999999999E-2</v>
      </c>
    </row>
    <row r="201" spans="1:12" x14ac:dyDescent="0.35">
      <c r="A201" t="s">
        <v>6</v>
      </c>
      <c r="B201" t="s">
        <v>26</v>
      </c>
      <c r="C201">
        <v>-3.8095238095238099E-2</v>
      </c>
      <c r="D201">
        <v>4.7399999999999998E-2</v>
      </c>
      <c r="E201">
        <v>1.4999999999999999E-2</v>
      </c>
      <c r="F201">
        <v>0</v>
      </c>
      <c r="G201">
        <v>0.32</v>
      </c>
      <c r="H201">
        <v>0.34499999999999997</v>
      </c>
      <c r="I201">
        <v>0.76400000000000001</v>
      </c>
      <c r="J201">
        <v>4.2700000000000002E-2</v>
      </c>
      <c r="K201">
        <v>0</v>
      </c>
      <c r="L201">
        <v>-5.3E-3</v>
      </c>
    </row>
    <row r="202" spans="1:12" x14ac:dyDescent="0.35">
      <c r="A202" t="s">
        <v>7</v>
      </c>
      <c r="B202" t="s">
        <v>26</v>
      </c>
      <c r="C202">
        <v>-3.8095238095238099E-2</v>
      </c>
      <c r="D202">
        <v>5.2200000000000003E-2</v>
      </c>
      <c r="E202">
        <v>5.0000000000000001E-3</v>
      </c>
      <c r="F202">
        <v>1</v>
      </c>
      <c r="G202">
        <v>0.30299999999999999</v>
      </c>
      <c r="H202">
        <v>0.34300000000000003</v>
      </c>
      <c r="I202">
        <v>0.80100000000000005</v>
      </c>
      <c r="J202">
        <v>4.3099999999999999E-2</v>
      </c>
      <c r="K202">
        <v>5.67</v>
      </c>
      <c r="L202">
        <v>1.5E-3</v>
      </c>
    </row>
    <row r="203" spans="1:12" x14ac:dyDescent="0.35">
      <c r="A203" t="s">
        <v>8</v>
      </c>
      <c r="B203" t="s">
        <v>26</v>
      </c>
      <c r="C203">
        <v>-3.3333333333333333E-2</v>
      </c>
      <c r="D203">
        <v>4.7399999999999998E-2</v>
      </c>
      <c r="E203">
        <v>0.03</v>
      </c>
      <c r="F203">
        <v>0.16700000000000001</v>
      </c>
      <c r="G203">
        <v>0.313</v>
      </c>
      <c r="H203">
        <v>0.34799999999999998</v>
      </c>
      <c r="I203">
        <v>0.81230000000000002</v>
      </c>
      <c r="J203">
        <v>4.3200000000000002E-2</v>
      </c>
      <c r="K203">
        <v>0</v>
      </c>
      <c r="L203">
        <v>1.04E-2</v>
      </c>
    </row>
    <row r="204" spans="1:12" x14ac:dyDescent="0.35">
      <c r="A204" t="s">
        <v>9</v>
      </c>
      <c r="B204" t="s">
        <v>26</v>
      </c>
      <c r="C204">
        <v>-1.4285714285714285E-2</v>
      </c>
      <c r="D204">
        <v>4.2799999999999998E-2</v>
      </c>
      <c r="E204">
        <v>0.01</v>
      </c>
      <c r="F204">
        <v>0</v>
      </c>
      <c r="G204">
        <v>0.315</v>
      </c>
      <c r="H204">
        <v>0.33500000000000002</v>
      </c>
      <c r="I204">
        <v>0.80389999999999995</v>
      </c>
      <c r="J204">
        <v>3.8399999999999997E-2</v>
      </c>
      <c r="K204">
        <v>10.45</v>
      </c>
      <c r="L204">
        <v>3.8999999999999998E-3</v>
      </c>
    </row>
    <row r="205" spans="1:12" x14ac:dyDescent="0.35">
      <c r="A205" t="s">
        <v>10</v>
      </c>
      <c r="B205" t="s">
        <v>26</v>
      </c>
      <c r="C205">
        <v>-2.3809523809523808E-2</v>
      </c>
      <c r="D205">
        <v>4.7699999999999999E-2</v>
      </c>
      <c r="E205">
        <v>5.0000000000000001E-3</v>
      </c>
      <c r="F205">
        <v>1</v>
      </c>
      <c r="G205">
        <v>0.30399999999999999</v>
      </c>
      <c r="H205">
        <v>0.33300000000000002</v>
      </c>
      <c r="I205">
        <v>0.80930000000000002</v>
      </c>
      <c r="J205">
        <v>4.0500000000000001E-2</v>
      </c>
      <c r="K205">
        <v>0</v>
      </c>
      <c r="L205">
        <v>8.8999999999999999E-3</v>
      </c>
    </row>
    <row r="206" spans="1:12" x14ac:dyDescent="0.35">
      <c r="A206" t="s">
        <v>11</v>
      </c>
      <c r="B206" t="s">
        <v>26</v>
      </c>
      <c r="C206">
        <v>-2.8571428571428571E-2</v>
      </c>
      <c r="D206">
        <v>2.4400000000000002E-2</v>
      </c>
      <c r="E206">
        <v>1.9E-2</v>
      </c>
      <c r="F206">
        <v>0.75</v>
      </c>
      <c r="G206">
        <v>0.25900000000000001</v>
      </c>
      <c r="H206">
        <v>0.33700000000000002</v>
      </c>
      <c r="I206">
        <v>0.77569999999999995</v>
      </c>
      <c r="J206">
        <v>5.0099999999999999E-2</v>
      </c>
      <c r="K206">
        <v>0</v>
      </c>
      <c r="L206">
        <v>2.0500000000000001E-2</v>
      </c>
    </row>
    <row r="207" spans="1:12" x14ac:dyDescent="0.35">
      <c r="A207" t="s">
        <v>12</v>
      </c>
      <c r="B207" t="s">
        <v>26</v>
      </c>
      <c r="C207">
        <v>-4.7619047619047616E-2</v>
      </c>
      <c r="D207">
        <v>3.5499999999999997E-2</v>
      </c>
      <c r="E207">
        <v>0.01</v>
      </c>
      <c r="F207">
        <v>0.5</v>
      </c>
      <c r="G207">
        <v>0.215</v>
      </c>
      <c r="H207">
        <v>0.33500000000000002</v>
      </c>
      <c r="I207">
        <v>0.81259999999999999</v>
      </c>
      <c r="J207">
        <v>4.8500000000000001E-2</v>
      </c>
      <c r="K207">
        <v>0</v>
      </c>
      <c r="L207">
        <v>3.8300000000000001E-2</v>
      </c>
    </row>
    <row r="208" spans="1:12" x14ac:dyDescent="0.35">
      <c r="A208" t="s">
        <v>13</v>
      </c>
      <c r="B208" t="s">
        <v>26</v>
      </c>
      <c r="C208">
        <v>-5.2380952380952382E-2</v>
      </c>
      <c r="D208">
        <v>3.85E-2</v>
      </c>
      <c r="E208">
        <v>1.4999999999999999E-2</v>
      </c>
      <c r="F208">
        <v>0.33300000000000002</v>
      </c>
      <c r="G208">
        <v>0.219</v>
      </c>
      <c r="H208">
        <v>0.33700000000000002</v>
      </c>
      <c r="I208">
        <v>0.75449999999999995</v>
      </c>
      <c r="J208">
        <v>5.3999999999999999E-2</v>
      </c>
      <c r="K208">
        <v>0</v>
      </c>
      <c r="L208">
        <v>1.01E-2</v>
      </c>
    </row>
    <row r="209" spans="1:12" x14ac:dyDescent="0.35">
      <c r="A209" t="s">
        <v>14</v>
      </c>
      <c r="B209" t="s">
        <v>26</v>
      </c>
      <c r="C209">
        <v>-2.8708133971291867E-2</v>
      </c>
      <c r="D209">
        <v>4.0399999999999998E-2</v>
      </c>
      <c r="E209">
        <v>5.0000000000000001E-3</v>
      </c>
      <c r="F209">
        <v>0</v>
      </c>
      <c r="G209">
        <v>0.23599999999999999</v>
      </c>
      <c r="H209">
        <v>0.33200000000000002</v>
      </c>
      <c r="I209">
        <v>0.79149999999999998</v>
      </c>
      <c r="J209">
        <v>4.1225999999999999E-2</v>
      </c>
      <c r="K209">
        <v>5.04</v>
      </c>
      <c r="L209">
        <v>7.6369999999999997E-3</v>
      </c>
    </row>
    <row r="210" spans="1:12" x14ac:dyDescent="0.35">
      <c r="A210" t="s">
        <v>15</v>
      </c>
      <c r="B210" t="s">
        <v>26</v>
      </c>
      <c r="C210">
        <v>-9.5693779904306216E-3</v>
      </c>
      <c r="D210">
        <v>6.0900000000000003E-2</v>
      </c>
      <c r="E210">
        <v>0</v>
      </c>
      <c r="F210">
        <v>0</v>
      </c>
      <c r="G210">
        <v>0.249</v>
      </c>
      <c r="H210">
        <v>0.32300000000000001</v>
      </c>
      <c r="I210">
        <v>0.76600000000000001</v>
      </c>
      <c r="J210">
        <v>4.3099999999999999E-2</v>
      </c>
      <c r="K210">
        <v>2.63</v>
      </c>
      <c r="L210">
        <v>7.4539999999999997E-3</v>
      </c>
    </row>
    <row r="211" spans="1:12" x14ac:dyDescent="0.35">
      <c r="A211" t="s">
        <v>16</v>
      </c>
      <c r="B211" t="s">
        <v>26</v>
      </c>
      <c r="C211">
        <v>4.7846889952153108E-3</v>
      </c>
      <c r="D211">
        <v>5.6800000000000003E-2</v>
      </c>
      <c r="E211">
        <v>1.4999999999999999E-2</v>
      </c>
      <c r="F211">
        <v>1</v>
      </c>
      <c r="G211">
        <v>0.28399999999999997</v>
      </c>
      <c r="H211">
        <v>0.30399999999999999</v>
      </c>
      <c r="I211">
        <v>0.80500000000000005</v>
      </c>
      <c r="J211">
        <v>4.3900000000000002E-2</v>
      </c>
      <c r="K211">
        <v>3.48</v>
      </c>
      <c r="L211">
        <v>1.23E-2</v>
      </c>
    </row>
    <row r="212" spans="1:12" x14ac:dyDescent="0.35">
      <c r="A212" t="s">
        <v>1</v>
      </c>
      <c r="B212" t="s">
        <v>150</v>
      </c>
      <c r="C212">
        <v>-0.04</v>
      </c>
      <c r="D212">
        <v>0.152</v>
      </c>
      <c r="E212">
        <v>1.0999999999999999E-2</v>
      </c>
      <c r="F212">
        <v>0</v>
      </c>
      <c r="G212">
        <v>0.26900000000000002</v>
      </c>
      <c r="H212">
        <v>0.58599999999999997</v>
      </c>
      <c r="I212">
        <v>0.81579999999999997</v>
      </c>
      <c r="J212">
        <v>4.1399999999999999E-2</v>
      </c>
      <c r="K212">
        <v>6.65</v>
      </c>
      <c r="L212">
        <v>1.2999999999999999E-2</v>
      </c>
    </row>
    <row r="213" spans="1:12" x14ac:dyDescent="0.35">
      <c r="A213" t="s">
        <v>3</v>
      </c>
      <c r="B213" t="s">
        <v>150</v>
      </c>
      <c r="C213">
        <v>-3.5000000000000003E-2</v>
      </c>
      <c r="D213">
        <v>9.0200000000000002E-2</v>
      </c>
      <c r="E213">
        <v>1.0999999999999999E-2</v>
      </c>
      <c r="F213">
        <v>0.5</v>
      </c>
      <c r="G213">
        <v>0.25700000000000001</v>
      </c>
      <c r="H213">
        <v>0.59599999999999997</v>
      </c>
      <c r="I213">
        <v>0.83919999999999995</v>
      </c>
      <c r="J213">
        <v>3.1399999999999997E-2</v>
      </c>
      <c r="K213">
        <v>9.8000000000000007</v>
      </c>
      <c r="L213">
        <v>6.1999999999999998E-3</v>
      </c>
    </row>
    <row r="214" spans="1:12" x14ac:dyDescent="0.35">
      <c r="A214" t="s">
        <v>4</v>
      </c>
      <c r="B214" t="s">
        <v>150</v>
      </c>
      <c r="C214">
        <v>-6.8292682926829273E-2</v>
      </c>
      <c r="D214">
        <v>7.9100000000000004E-2</v>
      </c>
      <c r="E214">
        <v>2.8000000000000001E-2</v>
      </c>
      <c r="F214">
        <v>0.2</v>
      </c>
      <c r="G214">
        <v>0.26900000000000002</v>
      </c>
      <c r="H214">
        <v>0.58199999999999996</v>
      </c>
      <c r="I214">
        <v>0.8629</v>
      </c>
      <c r="J214">
        <v>3.4700000000000002E-2</v>
      </c>
      <c r="K214">
        <v>6.53</v>
      </c>
      <c r="L214">
        <v>9.9000000000000008E-3</v>
      </c>
    </row>
    <row r="215" spans="1:12" x14ac:dyDescent="0.35">
      <c r="A215" t="s">
        <v>5</v>
      </c>
      <c r="B215" t="s">
        <v>150</v>
      </c>
      <c r="C215">
        <v>-0.11650485436893204</v>
      </c>
      <c r="D215">
        <v>7.4899999999999994E-2</v>
      </c>
      <c r="E215">
        <v>0.04</v>
      </c>
      <c r="F215">
        <v>0.14299999999999999</v>
      </c>
      <c r="G215">
        <v>0.26100000000000001</v>
      </c>
      <c r="H215">
        <v>0.59699999999999998</v>
      </c>
      <c r="I215">
        <v>0.77380000000000004</v>
      </c>
      <c r="J215">
        <v>4.8000000000000001E-2</v>
      </c>
      <c r="K215">
        <v>4.8899999999999997</v>
      </c>
      <c r="L215">
        <v>1.54E-2</v>
      </c>
    </row>
    <row r="216" spans="1:12" x14ac:dyDescent="0.35">
      <c r="A216" t="s">
        <v>6</v>
      </c>
      <c r="B216" t="s">
        <v>150</v>
      </c>
      <c r="C216">
        <v>-7.7669902912621352E-2</v>
      </c>
      <c r="D216">
        <v>8.0399999999999999E-2</v>
      </c>
      <c r="E216">
        <v>1.7999999999999999E-2</v>
      </c>
      <c r="F216">
        <v>0</v>
      </c>
      <c r="G216">
        <v>0.317</v>
      </c>
      <c r="H216">
        <v>0.54600000000000004</v>
      </c>
      <c r="I216">
        <v>0.76459999999999995</v>
      </c>
      <c r="J216">
        <v>4.8300000000000003E-2</v>
      </c>
      <c r="K216">
        <v>3.81</v>
      </c>
      <c r="L216">
        <v>1.8599999999999998E-2</v>
      </c>
    </row>
    <row r="217" spans="1:12" x14ac:dyDescent="0.35">
      <c r="A217" t="s">
        <v>7</v>
      </c>
      <c r="B217" t="s">
        <v>150</v>
      </c>
      <c r="C217">
        <v>-0.12037037037037036</v>
      </c>
      <c r="D217">
        <v>9.5500000000000002E-2</v>
      </c>
      <c r="E217">
        <v>6.0000000000000001E-3</v>
      </c>
      <c r="F217">
        <v>0</v>
      </c>
      <c r="G217">
        <v>0.311</v>
      </c>
      <c r="H217">
        <v>0.55200000000000005</v>
      </c>
      <c r="I217">
        <v>0.76949999999999996</v>
      </c>
      <c r="J217">
        <v>4.1700000000000001E-2</v>
      </c>
      <c r="K217">
        <v>4.2699999999999996</v>
      </c>
      <c r="L217">
        <v>1.2800000000000001E-2</v>
      </c>
    </row>
    <row r="218" spans="1:12" x14ac:dyDescent="0.35">
      <c r="A218" t="s">
        <v>8</v>
      </c>
      <c r="B218" t="s">
        <v>150</v>
      </c>
      <c r="C218">
        <v>-9.3457943925233641E-2</v>
      </c>
      <c r="D218">
        <v>0.109</v>
      </c>
      <c r="E218">
        <v>1.2E-2</v>
      </c>
      <c r="F218">
        <v>0</v>
      </c>
      <c r="G218">
        <v>0.32100000000000001</v>
      </c>
      <c r="H218">
        <v>0.53800000000000003</v>
      </c>
      <c r="I218">
        <v>0.74429999999999996</v>
      </c>
      <c r="J218">
        <v>4.0800000000000003E-2</v>
      </c>
      <c r="K218">
        <v>3.62</v>
      </c>
      <c r="L218">
        <v>1.0999999999999999E-2</v>
      </c>
    </row>
    <row r="219" spans="1:12" x14ac:dyDescent="0.35">
      <c r="A219" t="s">
        <v>9</v>
      </c>
      <c r="B219" t="s">
        <v>150</v>
      </c>
      <c r="C219">
        <v>-9.8130841121495324E-2</v>
      </c>
      <c r="D219">
        <v>9.1700000000000004E-2</v>
      </c>
      <c r="E219">
        <v>1.7999999999999999E-2</v>
      </c>
      <c r="F219">
        <v>0.33300000000000002</v>
      </c>
      <c r="G219">
        <v>0.315</v>
      </c>
      <c r="H219">
        <v>0.53900000000000003</v>
      </c>
      <c r="I219">
        <v>0.79790000000000005</v>
      </c>
      <c r="J219">
        <v>4.3299999999999998E-2</v>
      </c>
      <c r="K219">
        <v>3.2</v>
      </c>
      <c r="L219">
        <v>1.52E-2</v>
      </c>
    </row>
    <row r="220" spans="1:12" x14ac:dyDescent="0.35">
      <c r="A220" t="s">
        <v>10</v>
      </c>
      <c r="B220" t="s">
        <v>150</v>
      </c>
      <c r="C220">
        <v>-4.4999999999999998E-2</v>
      </c>
      <c r="D220">
        <v>0.1002</v>
      </c>
      <c r="E220">
        <v>6.0000000000000001E-3</v>
      </c>
      <c r="F220">
        <v>0</v>
      </c>
      <c r="G220">
        <v>0.32</v>
      </c>
      <c r="H220">
        <v>0.53</v>
      </c>
      <c r="I220">
        <v>0.8004</v>
      </c>
      <c r="J220">
        <v>5.2999999999999999E-2</v>
      </c>
      <c r="K220">
        <v>2.83</v>
      </c>
      <c r="L220">
        <v>2.8400000000000002E-2</v>
      </c>
    </row>
    <row r="221" spans="1:12" x14ac:dyDescent="0.35">
      <c r="A221" t="s">
        <v>11</v>
      </c>
      <c r="B221" t="s">
        <v>150</v>
      </c>
      <c r="C221">
        <v>-5.0251256281407038E-2</v>
      </c>
      <c r="D221">
        <v>0.107</v>
      </c>
      <c r="E221">
        <v>1.2E-2</v>
      </c>
      <c r="F221">
        <v>0.5</v>
      </c>
      <c r="G221">
        <v>0.30199999999999999</v>
      </c>
      <c r="H221">
        <v>0.53600000000000003</v>
      </c>
      <c r="I221">
        <v>0.8085</v>
      </c>
      <c r="J221">
        <v>4.1799999999999997E-2</v>
      </c>
      <c r="K221">
        <v>2.57</v>
      </c>
      <c r="L221">
        <v>1.0500000000000001E-2</v>
      </c>
    </row>
    <row r="222" spans="1:12" x14ac:dyDescent="0.35">
      <c r="A222" t="s">
        <v>12</v>
      </c>
      <c r="B222" t="s">
        <v>150</v>
      </c>
      <c r="C222">
        <v>-3.5175879396984924E-2</v>
      </c>
      <c r="D222">
        <v>0.1192</v>
      </c>
      <c r="E222">
        <v>6.0000000000000001E-3</v>
      </c>
      <c r="F222">
        <v>0</v>
      </c>
      <c r="G222">
        <v>0.28399999999999997</v>
      </c>
      <c r="H222">
        <v>0.52800000000000002</v>
      </c>
      <c r="I222">
        <v>0.86609999999999998</v>
      </c>
      <c r="J222">
        <v>4.4499999999999998E-2</v>
      </c>
      <c r="K222">
        <v>2.35</v>
      </c>
      <c r="L222">
        <v>7.1999999999999998E-3</v>
      </c>
    </row>
    <row r="223" spans="1:12" x14ac:dyDescent="0.35">
      <c r="A223" t="s">
        <v>13</v>
      </c>
      <c r="B223" t="s">
        <v>150</v>
      </c>
      <c r="C223">
        <v>-4.5226130653266333E-2</v>
      </c>
      <c r="D223">
        <v>0.13500000000000001</v>
      </c>
      <c r="E223">
        <v>1.2E-2</v>
      </c>
      <c r="F223">
        <v>0</v>
      </c>
      <c r="G223">
        <v>0.29399999999999998</v>
      </c>
      <c r="H223">
        <v>0.53700000000000003</v>
      </c>
      <c r="I223">
        <v>0.73880000000000001</v>
      </c>
      <c r="J223">
        <v>5.3800000000000001E-2</v>
      </c>
      <c r="K223">
        <v>2.15</v>
      </c>
      <c r="L223">
        <v>1.35E-2</v>
      </c>
    </row>
    <row r="224" spans="1:12" x14ac:dyDescent="0.35">
      <c r="A224" t="s">
        <v>14</v>
      </c>
      <c r="B224" t="s">
        <v>150</v>
      </c>
      <c r="C224">
        <v>-2.7561102444097822E-2</v>
      </c>
      <c r="D224">
        <v>0.1041</v>
      </c>
      <c r="E224">
        <v>0</v>
      </c>
      <c r="F224">
        <v>0</v>
      </c>
      <c r="G224">
        <v>0.29499999999999998</v>
      </c>
      <c r="H224">
        <v>0.51900000000000002</v>
      </c>
      <c r="I224">
        <v>0.78800000000000003</v>
      </c>
      <c r="J224">
        <v>4.48E-2</v>
      </c>
      <c r="K224">
        <v>0</v>
      </c>
      <c r="L224">
        <v>7.1000000000000004E-3</v>
      </c>
    </row>
    <row r="225" spans="1:12" x14ac:dyDescent="0.35">
      <c r="A225" t="s">
        <v>15</v>
      </c>
      <c r="B225" t="s">
        <v>150</v>
      </c>
      <c r="C225">
        <v>-2.236089443577749E-2</v>
      </c>
      <c r="D225">
        <v>0.1089</v>
      </c>
      <c r="E225">
        <v>1.7000000000000001E-2</v>
      </c>
      <c r="F225">
        <v>0.33300000000000002</v>
      </c>
      <c r="G225">
        <v>0.28100000000000003</v>
      </c>
      <c r="H225">
        <v>0.52400000000000002</v>
      </c>
      <c r="I225">
        <v>0.754</v>
      </c>
      <c r="J225">
        <v>5.8500000000000003E-2</v>
      </c>
      <c r="K225">
        <v>0</v>
      </c>
      <c r="L225">
        <v>1.8700000000000001E-2</v>
      </c>
    </row>
    <row r="226" spans="1:12" x14ac:dyDescent="0.35">
      <c r="A226" t="s">
        <v>16</v>
      </c>
      <c r="B226" t="s">
        <v>150</v>
      </c>
      <c r="C226">
        <v>-1.7160686427457158E-2</v>
      </c>
      <c r="D226">
        <v>9.4899999999999998E-2</v>
      </c>
      <c r="E226">
        <v>1.7000000000000001E-2</v>
      </c>
      <c r="F226">
        <v>0</v>
      </c>
      <c r="G226">
        <v>0.28899999999999998</v>
      </c>
      <c r="H226">
        <v>0.50800000000000001</v>
      </c>
      <c r="I226">
        <v>0.8</v>
      </c>
      <c r="J226">
        <v>7.1800000000000003E-2</v>
      </c>
      <c r="K226">
        <v>0</v>
      </c>
      <c r="L226">
        <v>2.29E-2</v>
      </c>
    </row>
    <row r="227" spans="1:12" x14ac:dyDescent="0.35">
      <c r="A227" t="s">
        <v>1</v>
      </c>
      <c r="B227" t="s">
        <v>27</v>
      </c>
      <c r="C227">
        <v>-5.8823529411764705E-2</v>
      </c>
      <c r="D227">
        <v>8.8999999999999996E-2</v>
      </c>
      <c r="E227">
        <v>5.0000000000000001E-3</v>
      </c>
      <c r="F227">
        <v>0</v>
      </c>
      <c r="G227">
        <v>0.26600000000000001</v>
      </c>
      <c r="H227">
        <v>0.433</v>
      </c>
      <c r="I227">
        <v>0.75739999999999996</v>
      </c>
      <c r="J227">
        <v>7.0599999999999996E-2</v>
      </c>
      <c r="K227">
        <v>0</v>
      </c>
      <c r="L227">
        <v>1.9900000000000001E-2</v>
      </c>
    </row>
    <row r="228" spans="1:12" x14ac:dyDescent="0.35">
      <c r="A228" t="s">
        <v>3</v>
      </c>
      <c r="B228" t="s">
        <v>27</v>
      </c>
      <c r="C228">
        <v>-5.4298642533936653E-2</v>
      </c>
      <c r="D228">
        <v>6.5000000000000002E-2</v>
      </c>
      <c r="E228">
        <v>5.0000000000000001E-3</v>
      </c>
      <c r="F228">
        <v>1</v>
      </c>
      <c r="G228">
        <v>0.26200000000000001</v>
      </c>
      <c r="H228">
        <v>0.436</v>
      </c>
      <c r="I228">
        <v>0.75180000000000002</v>
      </c>
      <c r="J228">
        <v>7.6600000000000001E-2</v>
      </c>
      <c r="K228">
        <v>0</v>
      </c>
      <c r="L228">
        <v>2.81E-2</v>
      </c>
    </row>
    <row r="229" spans="1:12" x14ac:dyDescent="0.35">
      <c r="A229" t="s">
        <v>4</v>
      </c>
      <c r="B229" t="s">
        <v>27</v>
      </c>
      <c r="C229">
        <v>-6.7873303167420809E-2</v>
      </c>
      <c r="D229">
        <v>7.1999999999999995E-2</v>
      </c>
      <c r="E229">
        <v>0.02</v>
      </c>
      <c r="F229">
        <v>0</v>
      </c>
      <c r="G229">
        <v>0.26400000000000001</v>
      </c>
      <c r="H229">
        <v>0.42299999999999999</v>
      </c>
      <c r="I229">
        <v>0.78742046018700174</v>
      </c>
      <c r="J229">
        <v>7.6288883799317822E-2</v>
      </c>
      <c r="K229">
        <v>0</v>
      </c>
      <c r="L229">
        <v>2.9240060840199599E-2</v>
      </c>
    </row>
    <row r="230" spans="1:12" x14ac:dyDescent="0.35">
      <c r="A230" t="s">
        <v>5</v>
      </c>
      <c r="B230" t="s">
        <v>27</v>
      </c>
      <c r="C230">
        <v>-8.5972850678733032E-2</v>
      </c>
      <c r="D230">
        <v>7.0000000000000007E-2</v>
      </c>
      <c r="E230">
        <v>3.5000000000000003E-2</v>
      </c>
      <c r="F230">
        <v>0.14299999999999999</v>
      </c>
      <c r="G230">
        <v>0.27400000000000002</v>
      </c>
      <c r="H230">
        <v>0.41599999999999998</v>
      </c>
      <c r="I230">
        <v>0.79009369106514538</v>
      </c>
      <c r="J230">
        <v>6.273304467961896E-2</v>
      </c>
      <c r="K230">
        <v>2.83</v>
      </c>
      <c r="L230">
        <v>1.5347962842897866E-2</v>
      </c>
    </row>
    <row r="231" spans="1:12" x14ac:dyDescent="0.35">
      <c r="A231" t="s">
        <v>6</v>
      </c>
      <c r="B231" t="s">
        <v>27</v>
      </c>
      <c r="C231">
        <v>-6.3348416289592757E-2</v>
      </c>
      <c r="D231">
        <v>7.0000000000000007E-2</v>
      </c>
      <c r="E231">
        <v>0.01</v>
      </c>
      <c r="F231">
        <v>0</v>
      </c>
      <c r="G231">
        <v>0.27700000000000002</v>
      </c>
      <c r="H231">
        <v>0.40600000000000003</v>
      </c>
      <c r="I231">
        <v>0.79869999999999997</v>
      </c>
      <c r="J231">
        <v>5.8200000000000002E-2</v>
      </c>
      <c r="K231">
        <v>2.19</v>
      </c>
      <c r="L231">
        <v>1.2E-2</v>
      </c>
    </row>
    <row r="232" spans="1:12" x14ac:dyDescent="0.35">
      <c r="A232" t="s">
        <v>7</v>
      </c>
      <c r="B232" t="s">
        <v>27</v>
      </c>
      <c r="C232">
        <v>-7.6923076923076927E-2</v>
      </c>
      <c r="D232">
        <v>7.3999999999999996E-2</v>
      </c>
      <c r="E232">
        <v>2.5000000000000001E-2</v>
      </c>
      <c r="F232">
        <v>0.2</v>
      </c>
      <c r="G232">
        <v>0.27</v>
      </c>
      <c r="H232">
        <v>0.39800000000000002</v>
      </c>
      <c r="I232">
        <v>0.69120000000000004</v>
      </c>
      <c r="J232">
        <v>0.1019</v>
      </c>
      <c r="K232">
        <v>1.82</v>
      </c>
      <c r="L232">
        <v>4.5999999999999999E-2</v>
      </c>
    </row>
    <row r="233" spans="1:12" x14ac:dyDescent="0.35">
      <c r="A233" t="s">
        <v>8</v>
      </c>
      <c r="B233" t="s">
        <v>27</v>
      </c>
      <c r="C233">
        <v>-8.5972850678733032E-2</v>
      </c>
      <c r="D233">
        <v>9.6000000000000002E-2</v>
      </c>
      <c r="E233">
        <v>2.5999999999999999E-2</v>
      </c>
      <c r="F233">
        <v>0.4</v>
      </c>
      <c r="G233">
        <v>0.26</v>
      </c>
      <c r="H233">
        <v>0.40300000000000002</v>
      </c>
      <c r="I233">
        <v>0.69430000000000003</v>
      </c>
      <c r="J233">
        <v>7.8700000000000006E-2</v>
      </c>
      <c r="K233">
        <v>3.87</v>
      </c>
      <c r="L233">
        <v>2.6800000000000001E-2</v>
      </c>
    </row>
    <row r="234" spans="1:12" x14ac:dyDescent="0.35">
      <c r="A234" t="s">
        <v>9</v>
      </c>
      <c r="B234" t="s">
        <v>27</v>
      </c>
      <c r="C234">
        <v>-4.5248868778280542E-2</v>
      </c>
      <c r="D234">
        <v>6.6000000000000003E-2</v>
      </c>
      <c r="E234">
        <v>0</v>
      </c>
      <c r="F234">
        <v>0</v>
      </c>
      <c r="G234">
        <v>0.28000000000000003</v>
      </c>
      <c r="H234">
        <v>0.39100000000000001</v>
      </c>
      <c r="I234">
        <v>0.74170000000000003</v>
      </c>
      <c r="J234">
        <v>6.59E-2</v>
      </c>
      <c r="K234">
        <v>3.44</v>
      </c>
      <c r="L234">
        <v>2.2200000000000001E-2</v>
      </c>
    </row>
    <row r="235" spans="1:12" x14ac:dyDescent="0.35">
      <c r="A235" t="s">
        <v>10</v>
      </c>
      <c r="B235" t="s">
        <v>27</v>
      </c>
      <c r="C235">
        <v>-6.7873303167420809E-2</v>
      </c>
      <c r="D235">
        <v>8.8999999999999996E-2</v>
      </c>
      <c r="E235">
        <v>1.4999999999999999E-2</v>
      </c>
      <c r="F235">
        <v>0.66700000000000004</v>
      </c>
      <c r="G235">
        <v>0.25900000000000001</v>
      </c>
      <c r="H235">
        <v>0.39800000000000002</v>
      </c>
      <c r="I235">
        <v>0.79810000000000003</v>
      </c>
      <c r="J235">
        <v>8.2699999999999996E-2</v>
      </c>
      <c r="K235">
        <v>3.22</v>
      </c>
      <c r="L235">
        <v>4.1599999999999998E-2</v>
      </c>
    </row>
    <row r="236" spans="1:12" x14ac:dyDescent="0.35">
      <c r="A236" t="s">
        <v>11</v>
      </c>
      <c r="B236" t="s">
        <v>27</v>
      </c>
      <c r="C236">
        <v>-2.2624434389140271E-2</v>
      </c>
      <c r="D236">
        <v>5.5E-2</v>
      </c>
      <c r="E236">
        <v>0.01</v>
      </c>
      <c r="F236">
        <v>1</v>
      </c>
      <c r="G236">
        <v>0.29799999999999999</v>
      </c>
      <c r="H236">
        <v>0.38100000000000001</v>
      </c>
      <c r="I236">
        <v>0.67930000000000001</v>
      </c>
      <c r="J236">
        <v>9.5500000000000002E-2</v>
      </c>
      <c r="K236">
        <v>2.7</v>
      </c>
      <c r="L236">
        <v>4.7600000000000003E-2</v>
      </c>
    </row>
    <row r="237" spans="1:12" x14ac:dyDescent="0.35">
      <c r="A237" t="s">
        <v>12</v>
      </c>
      <c r="B237" t="s">
        <v>27</v>
      </c>
      <c r="C237">
        <v>0</v>
      </c>
      <c r="D237">
        <v>5.2999999999999999E-2</v>
      </c>
      <c r="E237">
        <v>2.8000000000000001E-2</v>
      </c>
      <c r="F237">
        <v>0.33300000000000002</v>
      </c>
      <c r="G237">
        <v>0.32100000000000001</v>
      </c>
      <c r="H237">
        <v>0.36699999999999999</v>
      </c>
      <c r="I237">
        <v>0.71189999999999998</v>
      </c>
      <c r="J237">
        <v>0.1</v>
      </c>
      <c r="K237">
        <v>2.4900000000000002</v>
      </c>
      <c r="L237">
        <v>4.9799999999999997E-2</v>
      </c>
    </row>
    <row r="238" spans="1:12" x14ac:dyDescent="0.35">
      <c r="A238" t="s">
        <v>13</v>
      </c>
      <c r="B238" t="s">
        <v>27</v>
      </c>
      <c r="C238">
        <v>-9.0497737556561094E-3</v>
      </c>
      <c r="D238">
        <v>4.2000000000000003E-2</v>
      </c>
      <c r="E238">
        <v>8.9999999999999993E-3</v>
      </c>
      <c r="F238">
        <v>0</v>
      </c>
      <c r="G238">
        <v>0.30399999999999999</v>
      </c>
      <c r="H238">
        <v>0.373</v>
      </c>
      <c r="I238">
        <v>0.70499999999999996</v>
      </c>
      <c r="J238">
        <v>7.7299999999999994E-2</v>
      </c>
      <c r="K238">
        <v>2.2799999999999998</v>
      </c>
      <c r="L238">
        <v>3.3599999999999998E-2</v>
      </c>
    </row>
    <row r="239" spans="1:12" x14ac:dyDescent="0.35">
      <c r="A239" t="s">
        <v>14</v>
      </c>
      <c r="B239" t="s">
        <v>27</v>
      </c>
      <c r="C239">
        <v>-2.6315789473684209E-2</v>
      </c>
      <c r="D239">
        <v>3.8600000000000002E-2</v>
      </c>
      <c r="E239">
        <v>8.9999999999999993E-3</v>
      </c>
      <c r="F239">
        <v>0</v>
      </c>
      <c r="G239">
        <v>0.309</v>
      </c>
      <c r="H239">
        <v>0.36399999999999999</v>
      </c>
      <c r="I239">
        <v>0.76600000000000001</v>
      </c>
      <c r="J239">
        <v>6.3899999999999998E-2</v>
      </c>
      <c r="K239">
        <v>5.07</v>
      </c>
      <c r="L239">
        <v>1.3299999999999999E-2</v>
      </c>
    </row>
    <row r="240" spans="1:12" x14ac:dyDescent="0.35">
      <c r="A240" t="s">
        <v>15</v>
      </c>
      <c r="B240" t="s">
        <v>27</v>
      </c>
      <c r="C240">
        <v>-3.0567685589519649E-2</v>
      </c>
      <c r="D240">
        <v>3.5700000000000003E-2</v>
      </c>
      <c r="E240">
        <v>5.0000000000000001E-3</v>
      </c>
      <c r="F240">
        <v>1</v>
      </c>
      <c r="G240">
        <v>0.28599999999999998</v>
      </c>
      <c r="H240">
        <v>0.36399999999999999</v>
      </c>
      <c r="I240">
        <v>0.76039999999999996</v>
      </c>
      <c r="J240">
        <v>5.4899999999999997E-2</v>
      </c>
      <c r="K240">
        <v>2.7</v>
      </c>
      <c r="L240">
        <v>8.3999999999999995E-3</v>
      </c>
    </row>
    <row r="241" spans="1:12" x14ac:dyDescent="0.35">
      <c r="A241" t="s">
        <v>16</v>
      </c>
      <c r="B241" t="s">
        <v>27</v>
      </c>
      <c r="C241">
        <v>-3.0434782608695653E-2</v>
      </c>
      <c r="D241">
        <v>4.2200000000000001E-2</v>
      </c>
      <c r="E241">
        <v>8.9999999999999993E-3</v>
      </c>
      <c r="F241">
        <v>0.5</v>
      </c>
      <c r="G241">
        <v>0.28399999999999997</v>
      </c>
      <c r="H241">
        <v>0.36499999999999999</v>
      </c>
      <c r="I241">
        <v>0.76400000000000001</v>
      </c>
      <c r="J241">
        <v>6.3600000000000004E-2</v>
      </c>
      <c r="K241">
        <v>3.57</v>
      </c>
      <c r="L241">
        <v>1.47E-2</v>
      </c>
    </row>
  </sheetData>
  <autoFilter ref="A1:L241" xr:uid="{4030C3AA-896C-4C46-BD58-E6ECC5982D86}"/>
  <phoneticPr fontId="11" type="noConversion"/>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86D99-79C6-42BF-93AD-B8828FF6570A}">
  <dimension ref="A1:AI64"/>
  <sheetViews>
    <sheetView showGridLines="0" zoomScale="40" zoomScaleNormal="40" workbookViewId="0">
      <selection activeCell="A9" sqref="A9"/>
    </sheetView>
  </sheetViews>
  <sheetFormatPr defaultColWidth="8.81640625" defaultRowHeight="14.5" x14ac:dyDescent="0.35"/>
  <cols>
    <col min="1" max="1" width="94.54296875" style="10" bestFit="1" customWidth="1"/>
    <col min="2" max="2" width="17" style="10" bestFit="1" customWidth="1"/>
    <col min="3" max="3" width="12.26953125" style="10" bestFit="1" customWidth="1"/>
    <col min="4" max="4" width="10.1796875" style="10" bestFit="1" customWidth="1"/>
    <col min="5" max="5" width="12.26953125" style="10" bestFit="1" customWidth="1"/>
    <col min="6" max="6" width="10.1796875" style="10" bestFit="1" customWidth="1"/>
    <col min="7" max="7" width="12.26953125" style="10" bestFit="1" customWidth="1"/>
    <col min="8" max="8" width="10.1796875" style="10" bestFit="1" customWidth="1"/>
    <col min="9" max="9" width="12.26953125" style="10" bestFit="1" customWidth="1"/>
    <col min="10" max="10" width="10.1796875" style="10" bestFit="1" customWidth="1"/>
    <col min="11" max="11" width="12.26953125" style="10" bestFit="1" customWidth="1"/>
    <col min="12" max="12" width="8.7265625" style="10" bestFit="1" customWidth="1"/>
    <col min="13" max="13" width="8.81640625" style="10"/>
    <col min="14" max="14" width="8.7265625" style="10" bestFit="1" customWidth="1"/>
    <col min="15" max="15" width="8.81640625" style="10"/>
    <col min="16" max="16" width="8.7265625" style="10" bestFit="1" customWidth="1"/>
    <col min="17" max="17" width="8.81640625" style="10"/>
    <col min="18" max="18" width="8.7265625" style="10" bestFit="1" customWidth="1"/>
    <col min="19" max="19" width="8.81640625" style="10"/>
    <col min="20" max="20" width="8.7265625" style="10" bestFit="1" customWidth="1"/>
    <col min="21" max="21" width="8.81640625" style="10"/>
    <col min="22" max="22" width="8.7265625" style="10" bestFit="1" customWidth="1"/>
    <col min="23" max="23" width="8.81640625" style="10"/>
    <col min="24" max="24" width="8.7265625" style="10" bestFit="1" customWidth="1"/>
    <col min="25" max="25" width="8.81640625" style="10"/>
    <col min="26" max="26" width="8.7265625" style="10" bestFit="1" customWidth="1"/>
    <col min="27" max="27" width="8.81640625" style="10"/>
    <col min="28" max="28" width="8.7265625" style="10" bestFit="1" customWidth="1"/>
    <col min="29" max="29" width="8.81640625" style="10"/>
    <col min="30" max="30" width="8.7265625" style="10" bestFit="1" customWidth="1"/>
    <col min="31" max="31" width="8.81640625" style="10"/>
    <col min="32" max="32" width="8.7265625" style="10" bestFit="1" customWidth="1"/>
    <col min="33" max="33" width="8.81640625" style="10"/>
    <col min="34" max="34" width="8.7265625" style="10" bestFit="1" customWidth="1"/>
    <col min="35" max="16384" width="8.81640625" style="10"/>
  </cols>
  <sheetData>
    <row r="1" spans="1:35" ht="60" customHeight="1" x14ac:dyDescent="0.35">
      <c r="A1" s="20" t="s">
        <v>94</v>
      </c>
      <c r="B1" s="33" t="s">
        <v>122</v>
      </c>
      <c r="C1" s="33"/>
      <c r="D1" s="32" t="s">
        <v>93</v>
      </c>
      <c r="E1" s="32"/>
      <c r="F1" s="32" t="s">
        <v>92</v>
      </c>
      <c r="G1" s="32"/>
      <c r="H1" s="32" t="s">
        <v>91</v>
      </c>
      <c r="I1" s="32"/>
      <c r="J1" s="32" t="s">
        <v>90</v>
      </c>
      <c r="K1" s="32"/>
      <c r="L1" s="32" t="s">
        <v>89</v>
      </c>
      <c r="M1" s="32"/>
      <c r="N1" s="32" t="s">
        <v>88</v>
      </c>
      <c r="O1" s="32"/>
      <c r="P1" s="32" t="s">
        <v>87</v>
      </c>
      <c r="Q1" s="32"/>
      <c r="R1" s="32" t="s">
        <v>86</v>
      </c>
      <c r="S1" s="32"/>
      <c r="T1" s="32" t="s">
        <v>85</v>
      </c>
      <c r="U1" s="32"/>
      <c r="V1" s="32" t="s">
        <v>140</v>
      </c>
      <c r="W1" s="32"/>
      <c r="X1" s="32" t="s">
        <v>141</v>
      </c>
      <c r="Y1" s="32"/>
      <c r="Z1" s="32" t="s">
        <v>142</v>
      </c>
      <c r="AA1" s="32"/>
      <c r="AB1" s="32" t="s">
        <v>143</v>
      </c>
      <c r="AC1" s="32"/>
      <c r="AD1" s="32" t="s">
        <v>144</v>
      </c>
      <c r="AE1" s="32"/>
      <c r="AF1" s="32" t="s">
        <v>145</v>
      </c>
      <c r="AG1" s="32"/>
      <c r="AH1" s="32" t="s">
        <v>146</v>
      </c>
      <c r="AI1" s="32"/>
    </row>
    <row r="2" spans="1:35" ht="60" customHeight="1" x14ac:dyDescent="0.35">
      <c r="A2" s="19" t="s">
        <v>198</v>
      </c>
      <c r="B2" s="21" t="s">
        <v>84</v>
      </c>
      <c r="C2" s="21" t="s">
        <v>83</v>
      </c>
      <c r="D2" s="18" t="s">
        <v>82</v>
      </c>
      <c r="E2" s="18" t="s">
        <v>81</v>
      </c>
      <c r="F2" s="18" t="s">
        <v>82</v>
      </c>
      <c r="G2" s="18" t="s">
        <v>81</v>
      </c>
      <c r="H2" s="18" t="s">
        <v>82</v>
      </c>
      <c r="I2" s="18" t="s">
        <v>81</v>
      </c>
      <c r="J2" s="18" t="s">
        <v>82</v>
      </c>
      <c r="K2" s="18" t="s">
        <v>81</v>
      </c>
      <c r="L2" s="18" t="s">
        <v>82</v>
      </c>
      <c r="M2" s="18" t="s">
        <v>81</v>
      </c>
      <c r="N2" s="18" t="s">
        <v>82</v>
      </c>
      <c r="O2" s="18" t="s">
        <v>81</v>
      </c>
      <c r="P2" s="18" t="s">
        <v>82</v>
      </c>
      <c r="Q2" s="18" t="s">
        <v>81</v>
      </c>
      <c r="R2" s="18" t="s">
        <v>82</v>
      </c>
      <c r="S2" s="18" t="s">
        <v>81</v>
      </c>
      <c r="T2" s="18" t="s">
        <v>82</v>
      </c>
      <c r="U2" s="18" t="s">
        <v>81</v>
      </c>
      <c r="V2" s="18" t="s">
        <v>82</v>
      </c>
      <c r="W2" s="18" t="s">
        <v>81</v>
      </c>
      <c r="X2" s="18" t="s">
        <v>82</v>
      </c>
      <c r="Y2" s="18" t="s">
        <v>81</v>
      </c>
      <c r="Z2" s="18" t="s">
        <v>82</v>
      </c>
      <c r="AA2" s="18" t="s">
        <v>81</v>
      </c>
      <c r="AB2" s="18" t="s">
        <v>82</v>
      </c>
      <c r="AC2" s="18" t="s">
        <v>81</v>
      </c>
      <c r="AD2" s="18" t="s">
        <v>82</v>
      </c>
      <c r="AE2" s="18" t="s">
        <v>81</v>
      </c>
      <c r="AF2" s="18" t="s">
        <v>82</v>
      </c>
      <c r="AG2" s="18" t="s">
        <v>81</v>
      </c>
      <c r="AH2" s="18" t="s">
        <v>82</v>
      </c>
      <c r="AI2" s="18" t="s">
        <v>81</v>
      </c>
    </row>
    <row r="3" spans="1:35" x14ac:dyDescent="0.35">
      <c r="A3" s="40" t="s">
        <v>80</v>
      </c>
      <c r="B3" s="22">
        <v>80.843619186498145</v>
      </c>
      <c r="C3" s="22">
        <v>12.569146766679554</v>
      </c>
      <c r="D3" s="12">
        <v>74.662668665667169</v>
      </c>
      <c r="E3" s="12">
        <v>15.544727636181911</v>
      </c>
      <c r="F3" s="11">
        <v>68.911574441478493</v>
      </c>
      <c r="G3" s="11">
        <v>20.869105163167642</v>
      </c>
      <c r="H3" s="12">
        <v>74.160206718346259</v>
      </c>
      <c r="I3" s="12">
        <v>15.503875968992251</v>
      </c>
      <c r="J3" s="11">
        <v>74.159542649898739</v>
      </c>
      <c r="K3" s="12">
        <v>15.444691724365315</v>
      </c>
      <c r="L3" s="16">
        <v>88.06634304207121</v>
      </c>
      <c r="M3" s="16">
        <v>6.4475977097336319</v>
      </c>
      <c r="N3" s="11">
        <v>68.39493241558182</v>
      </c>
      <c r="O3" s="11">
        <v>22.435034166292585</v>
      </c>
      <c r="P3" s="11">
        <v>67.770826923734319</v>
      </c>
      <c r="Q3" s="11">
        <v>20.267152086965439</v>
      </c>
      <c r="R3" s="11">
        <v>75.311279382940612</v>
      </c>
      <c r="S3" s="12">
        <v>14.723902590352104</v>
      </c>
      <c r="T3" s="16">
        <v>82.128140703517587</v>
      </c>
      <c r="U3" s="16">
        <v>11.021775544388611</v>
      </c>
      <c r="V3" s="11">
        <v>73.824130879345603</v>
      </c>
      <c r="W3" s="12">
        <v>16.155419222903884</v>
      </c>
      <c r="X3" s="12">
        <v>78.636363636363626</v>
      </c>
      <c r="Y3" s="17">
        <v>12.878787878787879</v>
      </c>
      <c r="Z3" s="11">
        <v>72.750747913714378</v>
      </c>
      <c r="AA3" s="12">
        <v>13.747441347819242</v>
      </c>
      <c r="AB3" s="11">
        <v>71.346643178704255</v>
      </c>
      <c r="AC3" s="11">
        <v>18.937169700528479</v>
      </c>
      <c r="AD3" s="11">
        <v>68.132452342978652</v>
      </c>
      <c r="AE3" s="12">
        <v>18.056504898610161</v>
      </c>
      <c r="AF3" s="11">
        <v>72.937293729372939</v>
      </c>
      <c r="AG3" s="12">
        <v>18.481848184818482</v>
      </c>
      <c r="AH3" s="11">
        <v>67.850726767924215</v>
      </c>
      <c r="AI3" s="11">
        <v>21.936414611573841</v>
      </c>
    </row>
    <row r="4" spans="1:35" x14ac:dyDescent="0.35">
      <c r="A4" s="14" t="s">
        <v>79</v>
      </c>
      <c r="B4" s="22">
        <v>89.351908678040985</v>
      </c>
      <c r="C4" s="22">
        <v>4.3328832699153068</v>
      </c>
      <c r="D4" s="11">
        <v>81.034482758620683</v>
      </c>
      <c r="E4" s="12">
        <v>7.7586206896551726</v>
      </c>
      <c r="F4" s="11">
        <v>82.035928143712582</v>
      </c>
      <c r="G4" s="12">
        <v>7.1856287425149716</v>
      </c>
      <c r="H4" s="11">
        <v>83.720930232558146</v>
      </c>
      <c r="I4" s="17">
        <v>3.8759689922480618</v>
      </c>
      <c r="J4" s="11">
        <v>80.41543026706232</v>
      </c>
      <c r="K4" s="11">
        <v>9.1988130563798212</v>
      </c>
      <c r="L4" s="16">
        <v>91.262135922330103</v>
      </c>
      <c r="M4" s="17">
        <v>3.8834951456310676</v>
      </c>
      <c r="N4" s="11">
        <v>82.926829268292693</v>
      </c>
      <c r="O4" s="12">
        <v>6.0975609756097562</v>
      </c>
      <c r="P4" s="12">
        <v>86.4321608040201</v>
      </c>
      <c r="Q4" s="17">
        <v>4.0201005025125625</v>
      </c>
      <c r="R4" s="12">
        <v>87.622149837133549</v>
      </c>
      <c r="S4" s="12">
        <v>4.885993485342019</v>
      </c>
      <c r="T4" s="13">
        <v>95.477386934673362</v>
      </c>
      <c r="U4" s="16">
        <v>2.0100502512562812</v>
      </c>
      <c r="V4" s="11">
        <v>83.435582822085891</v>
      </c>
      <c r="W4" s="12">
        <v>5.5214723926380369</v>
      </c>
      <c r="X4" s="16">
        <v>90.909090909090907</v>
      </c>
      <c r="Y4" s="16">
        <v>2.2727272727272729</v>
      </c>
      <c r="Z4" s="11">
        <v>77.397260273972606</v>
      </c>
      <c r="AA4" s="12">
        <v>5.4794520547945202</v>
      </c>
      <c r="AB4" s="11">
        <v>82.307692307692307</v>
      </c>
      <c r="AC4" s="12">
        <v>7.6923076923076925</v>
      </c>
      <c r="AD4" s="12">
        <v>84.848484848484844</v>
      </c>
      <c r="AE4" s="12">
        <v>4.5454545454545459</v>
      </c>
      <c r="AF4" s="11">
        <v>81.188118811881196</v>
      </c>
      <c r="AG4" s="12">
        <v>7.9207920792079207</v>
      </c>
      <c r="AH4" s="11">
        <v>80.254777070063696</v>
      </c>
      <c r="AI4" s="12">
        <v>6.369426751592357</v>
      </c>
    </row>
    <row r="5" spans="1:35" x14ac:dyDescent="0.35">
      <c r="A5" s="14" t="s">
        <v>78</v>
      </c>
      <c r="B5" s="22">
        <v>72.929838561168751</v>
      </c>
      <c r="C5" s="22">
        <v>19.790068135780491</v>
      </c>
      <c r="D5" s="11">
        <v>60.344827586206897</v>
      </c>
      <c r="E5" s="11">
        <v>29.31034482758621</v>
      </c>
      <c r="F5" s="11">
        <v>54.216867469879517</v>
      </c>
      <c r="G5" s="11">
        <v>33.132530120481931</v>
      </c>
      <c r="H5" s="11">
        <v>56.589147286821706</v>
      </c>
      <c r="I5" s="11">
        <v>31.782945736434108</v>
      </c>
      <c r="J5" s="11">
        <v>66.765578635014847</v>
      </c>
      <c r="K5" s="12">
        <v>22.551928783382792</v>
      </c>
      <c r="L5" s="13">
        <v>85.4368932038835</v>
      </c>
      <c r="M5" s="13">
        <v>7.7669902912621351</v>
      </c>
      <c r="N5" s="11">
        <v>50.306748466257666</v>
      </c>
      <c r="O5" s="11">
        <v>38.036809815950924</v>
      </c>
      <c r="P5" s="11">
        <v>53.061224489795919</v>
      </c>
      <c r="Q5" s="11">
        <v>33.163265306122447</v>
      </c>
      <c r="R5" s="11">
        <v>66.883116883116884</v>
      </c>
      <c r="S5" s="12">
        <v>21.103896103896101</v>
      </c>
      <c r="T5" s="12">
        <v>69.5</v>
      </c>
      <c r="U5" s="17">
        <v>20</v>
      </c>
      <c r="V5" s="11">
        <v>63.803680981595093</v>
      </c>
      <c r="W5" s="12">
        <v>23.926380368098162</v>
      </c>
      <c r="X5" s="11">
        <v>65.454545454545453</v>
      </c>
      <c r="Y5" s="11">
        <v>25.90909090909091</v>
      </c>
      <c r="Z5" s="11">
        <v>64.827586206896541</v>
      </c>
      <c r="AA5" s="12">
        <v>21.379310344827584</v>
      </c>
      <c r="AB5" s="11">
        <v>56.92307692307692</v>
      </c>
      <c r="AC5" s="11">
        <v>34.615384615384613</v>
      </c>
      <c r="AD5" s="11">
        <v>53.383458646616532</v>
      </c>
      <c r="AE5" s="11">
        <v>28.571428571428569</v>
      </c>
      <c r="AF5" s="12">
        <v>65.346534653465355</v>
      </c>
      <c r="AG5" s="11">
        <v>29.702970297029701</v>
      </c>
      <c r="AH5" s="11">
        <v>57.692307692307701</v>
      </c>
      <c r="AI5" s="11">
        <v>32.051282051282051</v>
      </c>
    </row>
    <row r="6" spans="1:35" x14ac:dyDescent="0.35">
      <c r="A6" s="14" t="s">
        <v>77</v>
      </c>
      <c r="B6" s="22">
        <v>80.2491103202847</v>
      </c>
      <c r="C6" s="22">
        <v>13.584488894342863</v>
      </c>
      <c r="D6" s="16">
        <v>82.608695652173907</v>
      </c>
      <c r="E6" s="16">
        <v>9.5652173913043477</v>
      </c>
      <c r="F6" s="11">
        <v>70.481927710843379</v>
      </c>
      <c r="G6" s="11">
        <v>22.289156626506024</v>
      </c>
      <c r="H6" s="16">
        <v>82.170542635658919</v>
      </c>
      <c r="I6" s="16">
        <v>10.852713178294573</v>
      </c>
      <c r="J6" s="11">
        <v>75.297619047619051</v>
      </c>
      <c r="K6" s="12">
        <v>14.583333333333334</v>
      </c>
      <c r="L6" s="16">
        <v>87.5</v>
      </c>
      <c r="M6" s="16">
        <v>7.6923076923076925</v>
      </c>
      <c r="N6" s="11">
        <v>71.951219512195124</v>
      </c>
      <c r="O6" s="11">
        <v>23.170731707317071</v>
      </c>
      <c r="P6" s="11">
        <v>63.819095477386931</v>
      </c>
      <c r="Q6" s="11">
        <v>23.618090452261306</v>
      </c>
      <c r="R6" s="11">
        <v>71.428571428571431</v>
      </c>
      <c r="S6" s="11">
        <v>18.181818181818183</v>
      </c>
      <c r="T6" s="16">
        <v>81.4070351758794</v>
      </c>
      <c r="U6" s="16">
        <v>11.055276381909547</v>
      </c>
      <c r="V6" s="12">
        <v>74.233128834355824</v>
      </c>
      <c r="W6" s="11">
        <v>19.018404907975462</v>
      </c>
      <c r="X6" s="17">
        <v>79.545454545454547</v>
      </c>
      <c r="Y6" s="16">
        <v>10.454545454545455</v>
      </c>
      <c r="Z6" s="12">
        <v>76.027397260273972</v>
      </c>
      <c r="AA6" s="17">
        <v>14.383561643835616</v>
      </c>
      <c r="AB6" s="12">
        <v>74.809160305343511</v>
      </c>
      <c r="AC6" s="12">
        <v>14.503816793893129</v>
      </c>
      <c r="AD6" s="11">
        <v>66.165413533834581</v>
      </c>
      <c r="AE6" s="11">
        <v>21.052631578947366</v>
      </c>
      <c r="AF6" s="11">
        <v>72.277227722772281</v>
      </c>
      <c r="AG6" s="12">
        <v>17.82178217821782</v>
      </c>
      <c r="AH6" s="11">
        <v>65.605095541401269</v>
      </c>
      <c r="AI6" s="11">
        <v>27.388535031847134</v>
      </c>
    </row>
    <row r="7" spans="1:35" x14ac:dyDescent="0.35">
      <c r="A7" s="40" t="s">
        <v>76</v>
      </c>
      <c r="B7" s="22">
        <v>70.311350821279731</v>
      </c>
      <c r="C7" s="22">
        <v>13.15273351311596</v>
      </c>
      <c r="D7" s="12">
        <v>66.379310344827587</v>
      </c>
      <c r="E7" s="17">
        <v>12.931034482758621</v>
      </c>
      <c r="F7" s="11">
        <v>63.030303030303024</v>
      </c>
      <c r="G7" s="12">
        <v>13.939393939393941</v>
      </c>
      <c r="H7" s="11">
        <v>59.689922480620147</v>
      </c>
      <c r="I7" s="17">
        <v>13.178294573643413</v>
      </c>
      <c r="J7" s="17">
        <v>69.732937685459945</v>
      </c>
      <c r="K7" s="17">
        <v>13.056379821958458</v>
      </c>
      <c r="L7" s="13">
        <v>86.538461538461547</v>
      </c>
      <c r="M7" s="16">
        <v>6.7307692307692308</v>
      </c>
      <c r="N7" s="16">
        <v>73.170731707317074</v>
      </c>
      <c r="O7" s="12">
        <v>14.634146341463413</v>
      </c>
      <c r="P7" s="17">
        <v>70.35175879396985</v>
      </c>
      <c r="Q7" s="17">
        <v>12.562814070351758</v>
      </c>
      <c r="R7" s="17">
        <v>69.805194805194802</v>
      </c>
      <c r="S7" s="12">
        <v>14.285714285714285</v>
      </c>
      <c r="T7" s="13">
        <v>80.5</v>
      </c>
      <c r="U7" s="13">
        <v>8</v>
      </c>
      <c r="V7" s="11">
        <v>63.190184049079754</v>
      </c>
      <c r="W7" s="12">
        <v>17.791411042944784</v>
      </c>
      <c r="X7" s="16">
        <v>76.25570776255708</v>
      </c>
      <c r="Y7" s="13">
        <v>7.3059360730593603</v>
      </c>
      <c r="Z7" s="16">
        <v>75.172413793103445</v>
      </c>
      <c r="AA7" s="16">
        <v>12.413793103448276</v>
      </c>
      <c r="AB7" s="12">
        <v>64.341085271317837</v>
      </c>
      <c r="AC7" s="12">
        <v>16.279069767441861</v>
      </c>
      <c r="AD7" s="16">
        <v>74.626865671641795</v>
      </c>
      <c r="AE7" s="16">
        <v>11.940298507462686</v>
      </c>
      <c r="AF7" s="12">
        <v>61.386138613861384</v>
      </c>
      <c r="AG7" s="12">
        <v>13.861386138613863</v>
      </c>
      <c r="AH7" s="11">
        <v>62.179487179487182</v>
      </c>
      <c r="AI7" s="12">
        <v>15.384615384615385</v>
      </c>
    </row>
    <row r="8" spans="1:35" x14ac:dyDescent="0.35">
      <c r="A8" s="14" t="s">
        <v>75</v>
      </c>
      <c r="B8" s="22">
        <v>70.311350821279731</v>
      </c>
      <c r="C8" s="22">
        <v>13.15273351311596</v>
      </c>
      <c r="D8" s="12">
        <v>66.379310344827587</v>
      </c>
      <c r="E8" s="17">
        <v>12.931034482758621</v>
      </c>
      <c r="F8" s="11">
        <v>63.030303030303024</v>
      </c>
      <c r="G8" s="12">
        <v>13.939393939393941</v>
      </c>
      <c r="H8" s="11">
        <v>59.689922480620147</v>
      </c>
      <c r="I8" s="17">
        <v>13.178294573643413</v>
      </c>
      <c r="J8" s="17">
        <v>69.732937685459945</v>
      </c>
      <c r="K8" s="17">
        <v>13.056379821958458</v>
      </c>
      <c r="L8" s="13">
        <v>86.538461538461547</v>
      </c>
      <c r="M8" s="16">
        <v>6.7307692307692308</v>
      </c>
      <c r="N8" s="16">
        <v>73.170731707317074</v>
      </c>
      <c r="O8" s="12">
        <v>14.634146341463413</v>
      </c>
      <c r="P8" s="17">
        <v>70.35175879396985</v>
      </c>
      <c r="Q8" s="17">
        <v>12.562814070351758</v>
      </c>
      <c r="R8" s="17">
        <v>69.805194805194802</v>
      </c>
      <c r="S8" s="12">
        <v>14.285714285714285</v>
      </c>
      <c r="T8" s="13">
        <v>80.5</v>
      </c>
      <c r="U8" s="13">
        <v>8</v>
      </c>
      <c r="V8" s="11">
        <v>63.190184049079754</v>
      </c>
      <c r="W8" s="12">
        <v>17.791411042944784</v>
      </c>
      <c r="X8" s="16">
        <v>76.25570776255708</v>
      </c>
      <c r="Y8" s="13">
        <v>7.3059360730593603</v>
      </c>
      <c r="Z8" s="16">
        <v>75.172413793103445</v>
      </c>
      <c r="AA8" s="16">
        <v>12.413793103448276</v>
      </c>
      <c r="AB8" s="12">
        <v>64.341085271317837</v>
      </c>
      <c r="AC8" s="12">
        <v>16.279069767441861</v>
      </c>
      <c r="AD8" s="16">
        <v>74.626865671641795</v>
      </c>
      <c r="AE8" s="16">
        <v>11.940298507462686</v>
      </c>
      <c r="AF8" s="12">
        <v>61.386138613861384</v>
      </c>
      <c r="AG8" s="12">
        <v>13.861386138613863</v>
      </c>
      <c r="AH8" s="11">
        <v>62.179487179487182</v>
      </c>
      <c r="AI8" s="12">
        <v>15.384615384615385</v>
      </c>
    </row>
    <row r="9" spans="1:35" x14ac:dyDescent="0.35">
      <c r="A9" s="40" t="s">
        <v>74</v>
      </c>
      <c r="B9" s="22">
        <v>83.74281602080859</v>
      </c>
      <c r="C9" s="22">
        <v>8.3078855049487998</v>
      </c>
      <c r="D9" s="11">
        <v>63.362068965517238</v>
      </c>
      <c r="E9" s="11">
        <v>20.258620689655171</v>
      </c>
      <c r="F9" s="11">
        <v>74.718635019118395</v>
      </c>
      <c r="G9" s="12">
        <v>11.73796984344564</v>
      </c>
      <c r="H9" s="11">
        <v>69.349563953488371</v>
      </c>
      <c r="I9" s="11">
        <v>19.391957364341085</v>
      </c>
      <c r="J9" s="11">
        <v>72.255192878338278</v>
      </c>
      <c r="K9" s="11">
        <v>14.391691394658753</v>
      </c>
      <c r="L9" s="12">
        <v>82.692307692307693</v>
      </c>
      <c r="M9" s="17">
        <v>8.1730769230769251</v>
      </c>
      <c r="N9" s="11">
        <v>72.560975609756099</v>
      </c>
      <c r="O9" s="11">
        <v>15.853658536585369</v>
      </c>
      <c r="P9" s="11">
        <v>78.140703517587937</v>
      </c>
      <c r="Q9" s="12">
        <v>11.557788944723619</v>
      </c>
      <c r="R9" s="12">
        <v>80.138753754388929</v>
      </c>
      <c r="S9" s="17">
        <v>8.3051313507339568</v>
      </c>
      <c r="T9" s="16">
        <v>85.000000000000014</v>
      </c>
      <c r="U9" s="16">
        <v>6.7499999999999991</v>
      </c>
      <c r="V9" s="12">
        <v>81.884798909338784</v>
      </c>
      <c r="W9" s="12">
        <v>8.8975990305233665</v>
      </c>
      <c r="X9" s="12">
        <v>82.65877957658779</v>
      </c>
      <c r="Y9" s="17">
        <v>8.2139892071398926</v>
      </c>
      <c r="Z9" s="11">
        <v>77.054794520547944</v>
      </c>
      <c r="AA9" s="12">
        <v>11.986301369863012</v>
      </c>
      <c r="AB9" s="11">
        <v>75.551967116852609</v>
      </c>
      <c r="AC9" s="12">
        <v>12.598355842630655</v>
      </c>
      <c r="AD9" s="12">
        <v>78.964201548647736</v>
      </c>
      <c r="AE9" s="16">
        <v>6.3825608798114688</v>
      </c>
      <c r="AF9" s="11">
        <v>69.801980198019791</v>
      </c>
      <c r="AG9" s="11">
        <v>16.831683168316829</v>
      </c>
      <c r="AH9" s="11">
        <v>71.01910828025477</v>
      </c>
      <c r="AI9" s="11">
        <v>13.694267515923567</v>
      </c>
    </row>
    <row r="10" spans="1:35" x14ac:dyDescent="0.35">
      <c r="A10" s="14" t="s">
        <v>73</v>
      </c>
      <c r="B10" s="22">
        <v>94.499908127641334</v>
      </c>
      <c r="C10" s="22">
        <v>2.3335579102100814</v>
      </c>
      <c r="D10" s="11">
        <v>87.931034482758619</v>
      </c>
      <c r="E10" s="12">
        <v>4.3103448275862073</v>
      </c>
      <c r="F10" s="12">
        <v>93.41317365269461</v>
      </c>
      <c r="G10" s="12">
        <v>2.9940119760479043</v>
      </c>
      <c r="H10" s="12">
        <v>92.1875</v>
      </c>
      <c r="I10" s="12">
        <v>3.125</v>
      </c>
      <c r="J10" s="11">
        <v>90.504451038575667</v>
      </c>
      <c r="K10" s="12">
        <v>2.6706231454005933</v>
      </c>
      <c r="L10" s="16">
        <v>97.115384615384613</v>
      </c>
      <c r="M10" s="12">
        <v>2.8846153846153846</v>
      </c>
      <c r="N10" s="16">
        <v>95.121951219512198</v>
      </c>
      <c r="O10" s="17">
        <v>1.8292682926829267</v>
      </c>
      <c r="P10" s="12">
        <v>92.462311557788951</v>
      </c>
      <c r="Q10" s="12">
        <v>2.5125628140703515</v>
      </c>
      <c r="R10" s="16">
        <v>94.805194805194802</v>
      </c>
      <c r="S10" s="16">
        <v>0.64935064935064934</v>
      </c>
      <c r="T10" s="16">
        <v>95</v>
      </c>
      <c r="U10" s="17">
        <v>2</v>
      </c>
      <c r="V10" s="17">
        <v>94.444444444444443</v>
      </c>
      <c r="W10" s="16">
        <v>0.61728395061728392</v>
      </c>
      <c r="X10" s="16">
        <v>95.454545454545453</v>
      </c>
      <c r="Y10" s="17">
        <v>2.2727272727272729</v>
      </c>
      <c r="Z10" s="12">
        <v>92.465753424657521</v>
      </c>
      <c r="AA10" s="12">
        <v>3.4246575342465753</v>
      </c>
      <c r="AB10" s="16">
        <v>94.615384615384613</v>
      </c>
      <c r="AC10" s="16">
        <v>0.76923076923076927</v>
      </c>
      <c r="AD10" s="16">
        <v>95.522388059701484</v>
      </c>
      <c r="AE10" s="17">
        <v>2.2388059701492535</v>
      </c>
      <c r="AF10" s="11">
        <v>89.108910891089096</v>
      </c>
      <c r="AG10" s="12">
        <v>3.9603960396039604</v>
      </c>
      <c r="AH10" s="12">
        <v>92.356687898089177</v>
      </c>
      <c r="AI10" s="12">
        <v>2.547770700636943</v>
      </c>
    </row>
    <row r="11" spans="1:35" x14ac:dyDescent="0.35">
      <c r="A11" s="41" t="s">
        <v>72</v>
      </c>
      <c r="B11" s="22">
        <v>72.98572391397586</v>
      </c>
      <c r="C11" s="22">
        <v>14.282213099687519</v>
      </c>
      <c r="D11" s="11">
        <v>38.793103448275865</v>
      </c>
      <c r="E11" s="11">
        <v>36.206896551724135</v>
      </c>
      <c r="F11" s="11">
        <v>56.02409638554218</v>
      </c>
      <c r="G11" s="11">
        <v>20.481927710843372</v>
      </c>
      <c r="H11" s="11">
        <v>46.511627906976742</v>
      </c>
      <c r="I11" s="11">
        <v>35.65891472868217</v>
      </c>
      <c r="J11" s="11">
        <v>54.005934718100889</v>
      </c>
      <c r="K11" s="11">
        <v>26.112759643916917</v>
      </c>
      <c r="L11" s="12">
        <v>68.269230769230774</v>
      </c>
      <c r="M11" s="16">
        <v>13.461538461538463</v>
      </c>
      <c r="N11" s="11">
        <v>50</v>
      </c>
      <c r="O11" s="11">
        <v>29.878048780487809</v>
      </c>
      <c r="P11" s="11">
        <v>63.819095477386931</v>
      </c>
      <c r="Q11" s="11">
        <v>20.603015075376884</v>
      </c>
      <c r="R11" s="11">
        <v>65.472312703583071</v>
      </c>
      <c r="S11" s="12">
        <v>15.960912052117262</v>
      </c>
      <c r="T11" s="16">
        <v>75</v>
      </c>
      <c r="U11" s="16">
        <v>11.5</v>
      </c>
      <c r="V11" s="12">
        <v>69.325153374233125</v>
      </c>
      <c r="W11" s="12">
        <v>17.177914110429448</v>
      </c>
      <c r="X11" s="12">
        <v>69.863013698630127</v>
      </c>
      <c r="Y11" s="17">
        <v>14.15525114155251</v>
      </c>
      <c r="Z11" s="11">
        <v>61.643835616438359</v>
      </c>
      <c r="AA11" s="11">
        <v>20.547945205479451</v>
      </c>
      <c r="AB11" s="11">
        <v>56.488549618320619</v>
      </c>
      <c r="AC11" s="11">
        <v>24.427480916030536</v>
      </c>
      <c r="AD11" s="11">
        <v>62.406015037593974</v>
      </c>
      <c r="AE11" s="16">
        <v>10.526315789473683</v>
      </c>
      <c r="AF11" s="11">
        <v>50.495049504950494</v>
      </c>
      <c r="AG11" s="11">
        <v>29.702970297029701</v>
      </c>
      <c r="AH11" s="11">
        <v>49.681528662420384</v>
      </c>
      <c r="AI11" s="11">
        <v>24.840764331210192</v>
      </c>
    </row>
    <row r="12" spans="1:35" x14ac:dyDescent="0.35">
      <c r="A12" s="40" t="s">
        <v>71</v>
      </c>
      <c r="B12" s="22">
        <v>58.553536716495302</v>
      </c>
      <c r="C12" s="22">
        <v>15.517794035919783</v>
      </c>
      <c r="D12" s="11">
        <v>32.758620689655174</v>
      </c>
      <c r="E12" s="11">
        <v>34.051724137931039</v>
      </c>
      <c r="F12" s="11">
        <v>39.75903614457831</v>
      </c>
      <c r="G12" s="11">
        <v>26.204819277108431</v>
      </c>
      <c r="H12" s="11">
        <v>32.945736434108532</v>
      </c>
      <c r="I12" s="11">
        <v>33.720930232558146</v>
      </c>
      <c r="J12" s="11">
        <v>47.181008902077153</v>
      </c>
      <c r="K12" s="11">
        <v>22.255192878338278</v>
      </c>
      <c r="L12" s="12">
        <v>56.730769230769226</v>
      </c>
      <c r="M12" s="13">
        <v>7.6923076923076925</v>
      </c>
      <c r="N12" s="11">
        <v>35.365853658536587</v>
      </c>
      <c r="O12" s="11">
        <v>31.402439024390244</v>
      </c>
      <c r="P12" s="11">
        <v>49.748743718592969</v>
      </c>
      <c r="Q12" s="11">
        <v>20.854271356783922</v>
      </c>
      <c r="R12" s="12">
        <v>53.571428571428569</v>
      </c>
      <c r="S12" s="16">
        <v>13.7987012987013</v>
      </c>
      <c r="T12" s="12">
        <v>56.000000000000007</v>
      </c>
      <c r="U12" s="16">
        <v>15.25</v>
      </c>
      <c r="V12" s="11">
        <v>44.300537756570471</v>
      </c>
      <c r="W12" s="12">
        <v>20.910020449897747</v>
      </c>
      <c r="X12" s="16">
        <v>60.68181818181818</v>
      </c>
      <c r="Y12" s="13">
        <v>10.454545454545455</v>
      </c>
      <c r="Z12" s="12">
        <v>51.712328767123282</v>
      </c>
      <c r="AA12" s="12">
        <v>17.465753424657532</v>
      </c>
      <c r="AB12" s="11">
        <v>38.167938931297712</v>
      </c>
      <c r="AC12" s="11">
        <v>29.389312977099237</v>
      </c>
      <c r="AD12" s="11">
        <v>44.402985074626869</v>
      </c>
      <c r="AE12" s="12">
        <v>21.268656716417912</v>
      </c>
      <c r="AF12" s="11">
        <v>32.673267326732677</v>
      </c>
      <c r="AG12" s="11">
        <v>34.653465346534652</v>
      </c>
      <c r="AH12" s="11">
        <v>34.499020088192061</v>
      </c>
      <c r="AI12" s="11">
        <v>31.312265229462689</v>
      </c>
    </row>
    <row r="13" spans="1:35" x14ac:dyDescent="0.35">
      <c r="A13" s="14" t="s">
        <v>70</v>
      </c>
      <c r="B13" s="22">
        <v>53.708580878299749</v>
      </c>
      <c r="C13" s="22">
        <v>16.279781956268756</v>
      </c>
      <c r="D13" s="11">
        <v>29.31034482758621</v>
      </c>
      <c r="E13" s="11">
        <v>37.068965517241381</v>
      </c>
      <c r="F13" s="11">
        <v>37.951807228915662</v>
      </c>
      <c r="G13" s="11">
        <v>24.096385542168676</v>
      </c>
      <c r="H13" s="11">
        <v>31.007751937984494</v>
      </c>
      <c r="I13" s="11">
        <v>32.558139534883722</v>
      </c>
      <c r="J13" s="11">
        <v>41.543026706231458</v>
      </c>
      <c r="K13" s="11">
        <v>23.73887240356083</v>
      </c>
      <c r="L13" s="12">
        <v>50.96153846153846</v>
      </c>
      <c r="M13" s="13">
        <v>7.6923076923076925</v>
      </c>
      <c r="N13" s="11">
        <v>31.707317073170731</v>
      </c>
      <c r="O13" s="11">
        <v>33.536585365853661</v>
      </c>
      <c r="P13" s="11">
        <v>45.226130653266331</v>
      </c>
      <c r="Q13" s="11">
        <v>22.110552763819097</v>
      </c>
      <c r="R13" s="11">
        <v>46.753246753246749</v>
      </c>
      <c r="S13" s="16">
        <v>14.61038961038961</v>
      </c>
      <c r="T13" s="16">
        <v>56.000000000000007</v>
      </c>
      <c r="U13" s="16">
        <v>15</v>
      </c>
      <c r="V13" s="11">
        <v>41.975308641975303</v>
      </c>
      <c r="W13" s="12">
        <v>16.666666666666664</v>
      </c>
      <c r="X13" s="16">
        <v>55.454545454545453</v>
      </c>
      <c r="Y13" s="13">
        <v>11.363636363636363</v>
      </c>
      <c r="Z13" s="12">
        <v>50</v>
      </c>
      <c r="AA13" s="16">
        <v>15.068493150684931</v>
      </c>
      <c r="AB13" s="11">
        <v>35.114503816793899</v>
      </c>
      <c r="AC13" s="11">
        <v>29.007633587786259</v>
      </c>
      <c r="AD13" s="11">
        <v>41.044776119402982</v>
      </c>
      <c r="AE13" s="11">
        <v>23.880597014925371</v>
      </c>
      <c r="AF13" s="11">
        <v>29.702970297029708</v>
      </c>
      <c r="AG13" s="11">
        <v>32.673267326732677</v>
      </c>
      <c r="AH13" s="11">
        <v>32.692307692307693</v>
      </c>
      <c r="AI13" s="11">
        <v>32.051282051282051</v>
      </c>
    </row>
    <row r="14" spans="1:35" x14ac:dyDescent="0.35">
      <c r="A14" s="14" t="s">
        <v>69</v>
      </c>
      <c r="B14" s="22">
        <v>63.398492554690854</v>
      </c>
      <c r="C14" s="22">
        <v>14.755806115570808</v>
      </c>
      <c r="D14" s="11">
        <v>36.206896551724135</v>
      </c>
      <c r="E14" s="11">
        <v>31.03448275862069</v>
      </c>
      <c r="F14" s="11">
        <v>41.566265060240966</v>
      </c>
      <c r="G14" s="11">
        <v>28.31325301204819</v>
      </c>
      <c r="H14" s="11">
        <v>34.883720930232556</v>
      </c>
      <c r="I14" s="11">
        <v>34.883720930232556</v>
      </c>
      <c r="J14" s="11">
        <v>52.818991097922854</v>
      </c>
      <c r="K14" s="11">
        <v>20.771513353115729</v>
      </c>
      <c r="L14" s="12">
        <v>62.5</v>
      </c>
      <c r="M14" s="13">
        <v>7.6923076923076925</v>
      </c>
      <c r="N14" s="11">
        <v>39.024390243902438</v>
      </c>
      <c r="O14" s="11">
        <v>29.268292682926827</v>
      </c>
      <c r="P14" s="11">
        <v>54.2713567839196</v>
      </c>
      <c r="Q14" s="12">
        <v>19.597989949748744</v>
      </c>
      <c r="R14" s="12">
        <v>60.389610389610397</v>
      </c>
      <c r="S14" s="16">
        <v>12.987012987012985</v>
      </c>
      <c r="T14" s="11">
        <v>56.000000000000007</v>
      </c>
      <c r="U14" s="12">
        <v>15.5</v>
      </c>
      <c r="V14" s="11">
        <v>46.625766871165638</v>
      </c>
      <c r="W14" s="11">
        <v>25.153374233128833</v>
      </c>
      <c r="X14" s="16">
        <v>65.909090909090907</v>
      </c>
      <c r="Y14" s="13">
        <v>9.5454545454545467</v>
      </c>
      <c r="Z14" s="11">
        <v>53.424657534246577</v>
      </c>
      <c r="AA14" s="12">
        <v>19.863013698630137</v>
      </c>
      <c r="AB14" s="11">
        <v>41.221374045801525</v>
      </c>
      <c r="AC14" s="11">
        <v>29.770992366412212</v>
      </c>
      <c r="AD14" s="11">
        <v>47.761194029850749</v>
      </c>
      <c r="AE14" s="12">
        <v>18.656716417910449</v>
      </c>
      <c r="AF14" s="11">
        <v>35.64356435643564</v>
      </c>
      <c r="AG14" s="11">
        <v>36.633663366336634</v>
      </c>
      <c r="AH14" s="11">
        <v>36.30573248407643</v>
      </c>
      <c r="AI14" s="11">
        <v>30.573248407643316</v>
      </c>
    </row>
    <row r="15" spans="1:35" x14ac:dyDescent="0.35">
      <c r="A15" s="40" t="s">
        <v>68</v>
      </c>
      <c r="B15" s="22">
        <v>89.195991032429717</v>
      </c>
      <c r="C15" s="22">
        <v>6.2122356196385695</v>
      </c>
      <c r="D15" s="12">
        <v>88.362068965517238</v>
      </c>
      <c r="E15" s="17">
        <v>6.0344827586206895</v>
      </c>
      <c r="F15" s="11">
        <v>81.366784503282588</v>
      </c>
      <c r="G15" s="12">
        <v>8.7205107856576003</v>
      </c>
      <c r="H15" s="12">
        <v>87.55753391472868</v>
      </c>
      <c r="I15" s="12">
        <v>6.9979408914728678</v>
      </c>
      <c r="J15" s="16">
        <v>90.652818991097917</v>
      </c>
      <c r="K15" s="16">
        <v>4.0059347181008906</v>
      </c>
      <c r="L15" s="12">
        <v>87.980769230769226</v>
      </c>
      <c r="M15" s="17">
        <v>5.7692307692307692</v>
      </c>
      <c r="N15" s="11">
        <v>83.841463414634148</v>
      </c>
      <c r="O15" s="11">
        <v>11.280487804878051</v>
      </c>
      <c r="P15" s="11">
        <v>83.165829145728637</v>
      </c>
      <c r="Q15" s="11">
        <v>10.552763819095476</v>
      </c>
      <c r="R15" s="16">
        <v>90.259740259740255</v>
      </c>
      <c r="S15" s="16">
        <v>3.8961038961038961</v>
      </c>
      <c r="T15" s="16">
        <v>92.25</v>
      </c>
      <c r="U15" s="16">
        <v>4.25</v>
      </c>
      <c r="V15" s="11">
        <v>83.674164962508527</v>
      </c>
      <c r="W15" s="12">
        <v>8.3143982428236001</v>
      </c>
      <c r="X15" s="16">
        <v>91.13636363636364</v>
      </c>
      <c r="Y15" s="16">
        <v>4.3181818181818183</v>
      </c>
      <c r="Z15" s="17">
        <v>89.333963155408597</v>
      </c>
      <c r="AA15" s="17">
        <v>6.1927255550307034</v>
      </c>
      <c r="AB15" s="12">
        <v>85.463887257780385</v>
      </c>
      <c r="AC15" s="17">
        <v>6.1156782149148565</v>
      </c>
      <c r="AD15" s="12">
        <v>88.059701492537329</v>
      </c>
      <c r="AE15" s="12">
        <v>6.7164179104477615</v>
      </c>
      <c r="AF15" s="16">
        <v>89.603960396039611</v>
      </c>
      <c r="AG15" s="16">
        <v>4.9504950495049505</v>
      </c>
      <c r="AH15" s="12">
        <v>85.350318471337587</v>
      </c>
      <c r="AI15" s="12">
        <v>7.6433121019108281</v>
      </c>
    </row>
    <row r="16" spans="1:35" x14ac:dyDescent="0.35">
      <c r="A16" s="14" t="s">
        <v>67</v>
      </c>
      <c r="B16" s="22">
        <v>92.323244700404359</v>
      </c>
      <c r="C16" s="22">
        <v>4.6440387207450069</v>
      </c>
      <c r="D16" s="12">
        <v>89.65517241379311</v>
      </c>
      <c r="E16" s="17">
        <v>5.1724137931034484</v>
      </c>
      <c r="F16" s="11">
        <v>86.227544910179645</v>
      </c>
      <c r="G16" s="17">
        <v>4.7904191616766472</v>
      </c>
      <c r="H16" s="12">
        <v>89.84375</v>
      </c>
      <c r="I16" s="17">
        <v>5.46875</v>
      </c>
      <c r="J16" s="16">
        <v>92.581602373887236</v>
      </c>
      <c r="K16" s="16">
        <v>2.9673590504451042</v>
      </c>
      <c r="L16" s="12">
        <v>89.423076923076934</v>
      </c>
      <c r="M16" s="17">
        <v>4.8076923076923084</v>
      </c>
      <c r="N16" s="12">
        <v>89.634146341463421</v>
      </c>
      <c r="O16" s="12">
        <v>7.3170731707317085</v>
      </c>
      <c r="P16" s="11">
        <v>85.929648241206039</v>
      </c>
      <c r="Q16" s="11">
        <v>9.5477386934673358</v>
      </c>
      <c r="R16" s="17">
        <v>92.20779220779221</v>
      </c>
      <c r="S16" s="16">
        <v>2.9220779220779218</v>
      </c>
      <c r="T16" s="16">
        <v>95</v>
      </c>
      <c r="U16" s="16">
        <v>3.4999999999999996</v>
      </c>
      <c r="V16" s="12">
        <v>89.570552147239255</v>
      </c>
      <c r="W16" s="12">
        <v>6.1349693251533752</v>
      </c>
      <c r="X16" s="16">
        <v>92.72727272727272</v>
      </c>
      <c r="Y16" s="16">
        <v>3.1818181818181817</v>
      </c>
      <c r="Z16" s="16">
        <v>93.150684931506845</v>
      </c>
      <c r="AA16" s="16">
        <v>4.10958904109589</v>
      </c>
      <c r="AB16" s="17">
        <v>91.538461538461533</v>
      </c>
      <c r="AC16" s="16">
        <v>2.3076923076923079</v>
      </c>
      <c r="AD16" s="16">
        <v>94.029850746268664</v>
      </c>
      <c r="AE16" s="17">
        <v>5.2238805970149249</v>
      </c>
      <c r="AF16" s="16">
        <v>95.049504950495063</v>
      </c>
      <c r="AG16" s="16">
        <v>2.9702970297029703</v>
      </c>
      <c r="AH16" s="12">
        <v>91.082802547770697</v>
      </c>
      <c r="AI16" s="17">
        <v>5.0955414012738851</v>
      </c>
    </row>
    <row r="17" spans="1:35" x14ac:dyDescent="0.35">
      <c r="A17" s="14" t="s">
        <v>66</v>
      </c>
      <c r="B17" s="22">
        <v>86.06873736445506</v>
      </c>
      <c r="C17" s="22">
        <v>7.7804325185321321</v>
      </c>
      <c r="D17" s="16">
        <v>87.068965517241367</v>
      </c>
      <c r="E17" s="16">
        <v>6.8965517241379306</v>
      </c>
      <c r="F17" s="11">
        <v>76.506024096385545</v>
      </c>
      <c r="G17" s="11">
        <v>12.650602409638555</v>
      </c>
      <c r="H17" s="12">
        <v>85.271317829457359</v>
      </c>
      <c r="I17" s="12">
        <v>8.5271317829457356</v>
      </c>
      <c r="J17" s="16">
        <v>88.724035608308611</v>
      </c>
      <c r="K17" s="16">
        <v>5.0445103857566762</v>
      </c>
      <c r="L17" s="16">
        <v>86.538461538461547</v>
      </c>
      <c r="M17" s="16">
        <v>6.7307692307692317</v>
      </c>
      <c r="N17" s="11">
        <v>78.048780487804876</v>
      </c>
      <c r="O17" s="11">
        <v>15.243902439024392</v>
      </c>
      <c r="P17" s="11">
        <v>80.402010050251249</v>
      </c>
      <c r="Q17" s="11">
        <v>11.557788944723619</v>
      </c>
      <c r="R17" s="16">
        <v>88.311688311688314</v>
      </c>
      <c r="S17" s="16">
        <v>4.8701298701298708</v>
      </c>
      <c r="T17" s="16">
        <v>89.5</v>
      </c>
      <c r="U17" s="16">
        <v>5</v>
      </c>
      <c r="V17" s="11">
        <v>77.777777777777786</v>
      </c>
      <c r="W17" s="12">
        <v>10.493827160493826</v>
      </c>
      <c r="X17" s="16">
        <v>89.545454545454533</v>
      </c>
      <c r="Y17" s="16">
        <v>5.4545454545454541</v>
      </c>
      <c r="Z17" s="17">
        <v>85.517241379310335</v>
      </c>
      <c r="AA17" s="17">
        <v>8.2758620689655178</v>
      </c>
      <c r="AB17" s="11">
        <v>79.389312977099237</v>
      </c>
      <c r="AC17" s="12">
        <v>9.9236641221374047</v>
      </c>
      <c r="AD17" s="12">
        <v>82.089552238805979</v>
      </c>
      <c r="AE17" s="17">
        <v>8.2089552238805972</v>
      </c>
      <c r="AF17" s="12">
        <v>84.158415841584173</v>
      </c>
      <c r="AG17" s="16">
        <v>6.9306930693069315</v>
      </c>
      <c r="AH17" s="11">
        <v>79.617834394904463</v>
      </c>
      <c r="AI17" s="12">
        <v>10.19108280254777</v>
      </c>
    </row>
    <row r="18" spans="1:35" x14ac:dyDescent="0.35">
      <c r="A18" s="40" t="s">
        <v>65</v>
      </c>
      <c r="B18" s="22">
        <v>84.275867466119308</v>
      </c>
      <c r="C18" s="22">
        <v>7.2777100181871779</v>
      </c>
      <c r="D18" s="11">
        <v>75.862068965517238</v>
      </c>
      <c r="E18" s="12">
        <v>9.4827586206896548</v>
      </c>
      <c r="F18" s="11">
        <v>75.149700598802397</v>
      </c>
      <c r="G18" s="11">
        <v>11.377245508982035</v>
      </c>
      <c r="H18" s="12">
        <v>80.14474321705427</v>
      </c>
      <c r="I18" s="16">
        <v>6.2197189922480618</v>
      </c>
      <c r="J18" s="11">
        <v>79.79281475201357</v>
      </c>
      <c r="K18" s="17">
        <v>7.1274021478027416</v>
      </c>
      <c r="L18" s="17">
        <v>83.565160567587753</v>
      </c>
      <c r="M18" s="16">
        <v>5.3071321882001499</v>
      </c>
      <c r="N18" s="11">
        <v>74.695121951219505</v>
      </c>
      <c r="O18" s="11">
        <v>14.02439024390244</v>
      </c>
      <c r="P18" s="12">
        <v>80.402010050251249</v>
      </c>
      <c r="Q18" s="12">
        <v>10.804020100502512</v>
      </c>
      <c r="R18" s="16">
        <v>85.389610389610397</v>
      </c>
      <c r="S18" s="16">
        <v>4.7077922077922079</v>
      </c>
      <c r="T18" s="16">
        <v>84.749999999999986</v>
      </c>
      <c r="U18" s="16">
        <v>5</v>
      </c>
      <c r="V18" s="11">
        <v>76.073619631901849</v>
      </c>
      <c r="W18" s="12">
        <v>8.8957055214723937</v>
      </c>
      <c r="X18" s="16">
        <v>87.27272727272728</v>
      </c>
      <c r="Y18" s="16">
        <v>4.7727272727272734</v>
      </c>
      <c r="Z18" s="12">
        <v>79.452054794520549</v>
      </c>
      <c r="AA18" s="12">
        <v>7.8767123287671232</v>
      </c>
      <c r="AB18" s="12">
        <v>81.215502055196694</v>
      </c>
      <c r="AC18" s="12">
        <v>8.0358191426893715</v>
      </c>
      <c r="AD18" s="12">
        <v>78.731343283582092</v>
      </c>
      <c r="AE18" s="12">
        <v>10.074626865671641</v>
      </c>
      <c r="AF18" s="12">
        <v>80.693069306930695</v>
      </c>
      <c r="AG18" s="12">
        <v>9.4059405940594054</v>
      </c>
      <c r="AH18" s="12">
        <v>78.597092928303127</v>
      </c>
      <c r="AI18" s="12">
        <v>9.2540421362077403</v>
      </c>
    </row>
    <row r="19" spans="1:35" ht="28" x14ac:dyDescent="0.35">
      <c r="A19" s="14" t="s">
        <v>64</v>
      </c>
      <c r="B19" s="22">
        <v>83.322096230462762</v>
      </c>
      <c r="C19" s="22">
        <v>6.0006129328838487</v>
      </c>
      <c r="D19" s="11">
        <v>75</v>
      </c>
      <c r="E19" s="12">
        <v>9.4827586206896566</v>
      </c>
      <c r="F19" s="11">
        <v>73.65269461077844</v>
      </c>
      <c r="G19" s="11">
        <v>10.179640718562874</v>
      </c>
      <c r="H19" s="12">
        <v>77.34375</v>
      </c>
      <c r="I19" s="16">
        <v>4.6875</v>
      </c>
      <c r="J19" s="12">
        <v>80.357142857142861</v>
      </c>
      <c r="K19" s="16">
        <v>3.8690476190476191</v>
      </c>
      <c r="L19" s="12">
        <v>81.553398058252426</v>
      </c>
      <c r="M19" s="16">
        <v>3.8834951456310676</v>
      </c>
      <c r="N19" s="11">
        <v>73.780487804878049</v>
      </c>
      <c r="O19" s="11">
        <v>12.195121951219512</v>
      </c>
      <c r="P19" s="12">
        <v>78.894472361809036</v>
      </c>
      <c r="Q19" s="11">
        <v>12.562814070351758</v>
      </c>
      <c r="R19" s="16">
        <v>85.064935064935071</v>
      </c>
      <c r="S19" s="13">
        <v>2.5974025974025974</v>
      </c>
      <c r="T19" s="16">
        <v>86</v>
      </c>
      <c r="U19" s="16">
        <v>3.5000000000000004</v>
      </c>
      <c r="V19" s="11">
        <v>74.846625766871171</v>
      </c>
      <c r="W19" s="12">
        <v>7.9754601226993875</v>
      </c>
      <c r="X19" s="16">
        <v>88.181818181818187</v>
      </c>
      <c r="Y19" s="16">
        <v>3.6363636363636362</v>
      </c>
      <c r="Z19" s="11">
        <v>75.342465753424648</v>
      </c>
      <c r="AA19" s="17">
        <v>6.1643835616438354</v>
      </c>
      <c r="AB19" s="12">
        <v>78.461538461538453</v>
      </c>
      <c r="AC19" s="16">
        <v>5.384615384615385</v>
      </c>
      <c r="AD19" s="12">
        <v>79.104477611940311</v>
      </c>
      <c r="AE19" s="12">
        <v>7.4626865671641784</v>
      </c>
      <c r="AF19" s="16">
        <v>86.138613861386148</v>
      </c>
      <c r="AG19" s="16">
        <v>1.9801980198019802</v>
      </c>
      <c r="AH19" s="12">
        <v>79.487179487179489</v>
      </c>
      <c r="AI19" s="17">
        <v>5.7692307692307692</v>
      </c>
    </row>
    <row r="20" spans="1:35" x14ac:dyDescent="0.35">
      <c r="A20" s="14" t="s">
        <v>63</v>
      </c>
      <c r="B20" s="22">
        <v>85.229638701775869</v>
      </c>
      <c r="C20" s="22">
        <v>8.5548071034905089</v>
      </c>
      <c r="D20" s="11">
        <v>76.724137931034477</v>
      </c>
      <c r="E20" s="17">
        <v>9.4827586206896548</v>
      </c>
      <c r="F20" s="11">
        <v>76.646706586826355</v>
      </c>
      <c r="G20" s="12">
        <v>12.574850299401197</v>
      </c>
      <c r="H20" s="12">
        <v>82.945736434108525</v>
      </c>
      <c r="I20" s="16">
        <v>7.7519379844961236</v>
      </c>
      <c r="J20" s="11">
        <v>79.228486646884278</v>
      </c>
      <c r="K20" s="12">
        <v>10.385756676557865</v>
      </c>
      <c r="L20" s="16">
        <v>85.57692307692308</v>
      </c>
      <c r="M20" s="16">
        <v>6.7307692307692317</v>
      </c>
      <c r="N20" s="11">
        <v>75.609756097560975</v>
      </c>
      <c r="O20" s="11">
        <v>15.853658536585366</v>
      </c>
      <c r="P20" s="12">
        <v>81.909547738693462</v>
      </c>
      <c r="Q20" s="17">
        <v>9.0452261306532673</v>
      </c>
      <c r="R20" s="16">
        <v>85.714285714285708</v>
      </c>
      <c r="S20" s="16">
        <v>6.8181818181818175</v>
      </c>
      <c r="T20" s="12">
        <v>83.5</v>
      </c>
      <c r="U20" s="16">
        <v>6.5</v>
      </c>
      <c r="V20" s="11">
        <v>77.300613496932513</v>
      </c>
      <c r="W20" s="12">
        <v>9.8159509202453989</v>
      </c>
      <c r="X20" s="16">
        <v>86.36363636363636</v>
      </c>
      <c r="Y20" s="16">
        <v>5.9090909090909092</v>
      </c>
      <c r="Z20" s="12">
        <v>83.561643835616437</v>
      </c>
      <c r="AA20" s="12">
        <v>9.5890410958904102</v>
      </c>
      <c r="AB20" s="12">
        <v>83.969465648854964</v>
      </c>
      <c r="AC20" s="12">
        <v>10.687022900763358</v>
      </c>
      <c r="AD20" s="11">
        <v>78.358208955223887</v>
      </c>
      <c r="AE20" s="12">
        <v>12.686567164179104</v>
      </c>
      <c r="AF20" s="11">
        <v>75.247524752475243</v>
      </c>
      <c r="AG20" s="11">
        <v>16.831683168316829</v>
      </c>
      <c r="AH20" s="11">
        <v>77.70700636942675</v>
      </c>
      <c r="AI20" s="12">
        <v>12.738853503184714</v>
      </c>
    </row>
    <row r="21" spans="1:35" x14ac:dyDescent="0.35">
      <c r="A21" s="40" t="s">
        <v>62</v>
      </c>
      <c r="B21" s="22">
        <v>77.427742763132088</v>
      </c>
      <c r="C21" s="22">
        <v>16.051569328233015</v>
      </c>
      <c r="D21" s="13">
        <v>90.948275862068968</v>
      </c>
      <c r="E21" s="13">
        <v>6.8965517241379306</v>
      </c>
      <c r="F21" s="11">
        <v>49.101796407185624</v>
      </c>
      <c r="G21" s="11">
        <v>41.017964071856284</v>
      </c>
      <c r="H21" s="12">
        <v>72.093023255813947</v>
      </c>
      <c r="I21" s="12">
        <v>19.379844961240313</v>
      </c>
      <c r="J21" s="11">
        <v>67.655786350148375</v>
      </c>
      <c r="K21" s="11">
        <v>24.925816023738872</v>
      </c>
      <c r="L21" s="13">
        <v>94.711538461538453</v>
      </c>
      <c r="M21" s="13">
        <v>3.3653846153846159</v>
      </c>
      <c r="N21" s="11">
        <v>50.609756097560975</v>
      </c>
      <c r="O21" s="11">
        <v>37.195121951219512</v>
      </c>
      <c r="P21" s="11">
        <v>55.77889447236182</v>
      </c>
      <c r="Q21" s="11">
        <v>37.185929648241213</v>
      </c>
      <c r="R21" s="11">
        <v>68.831168831168839</v>
      </c>
      <c r="S21" s="11">
        <v>22.240259740259742</v>
      </c>
      <c r="T21" s="16">
        <v>77.749999999999986</v>
      </c>
      <c r="U21" s="17">
        <v>16.25</v>
      </c>
      <c r="V21" s="11">
        <v>59.751571612512301</v>
      </c>
      <c r="W21" s="11">
        <v>32.556994622434296</v>
      </c>
      <c r="X21" s="11">
        <v>70</v>
      </c>
      <c r="Y21" s="12">
        <v>17.045454545454543</v>
      </c>
      <c r="Z21" s="11">
        <v>69.891552511415526</v>
      </c>
      <c r="AA21" s="12">
        <v>19.729832572298328</v>
      </c>
      <c r="AB21" s="11">
        <v>65.540223135642989</v>
      </c>
      <c r="AC21" s="11">
        <v>22.583675866118615</v>
      </c>
      <c r="AD21" s="11">
        <v>58.329592638312199</v>
      </c>
      <c r="AE21" s="11">
        <v>33.798114689709344</v>
      </c>
      <c r="AF21" s="11">
        <v>60.396039603960396</v>
      </c>
      <c r="AG21" s="11">
        <v>27.227722772277229</v>
      </c>
      <c r="AH21" s="11">
        <v>55.518128368446838</v>
      </c>
      <c r="AI21" s="11">
        <v>32.97403233708966</v>
      </c>
    </row>
    <row r="22" spans="1:35" x14ac:dyDescent="0.35">
      <c r="A22" s="14" t="s">
        <v>61</v>
      </c>
      <c r="B22" s="22">
        <v>85.32835089438862</v>
      </c>
      <c r="C22" s="22">
        <v>7.9208527321734872</v>
      </c>
      <c r="D22" s="16">
        <v>89.65517241379311</v>
      </c>
      <c r="E22" s="17">
        <v>7.7586206896551726</v>
      </c>
      <c r="F22" s="11">
        <v>70.05988023952095</v>
      </c>
      <c r="G22" s="11">
        <v>19.161676646706589</v>
      </c>
      <c r="H22" s="12">
        <v>81.395348837209298</v>
      </c>
      <c r="I22" s="12">
        <v>10.852713178294573</v>
      </c>
      <c r="J22" s="17">
        <v>85.163204747774472</v>
      </c>
      <c r="K22" s="12">
        <v>9.1988130563798212</v>
      </c>
      <c r="L22" s="13">
        <v>95.192307692307693</v>
      </c>
      <c r="M22" s="16">
        <v>2.8846153846153846</v>
      </c>
      <c r="N22" s="11">
        <v>76.219512195121951</v>
      </c>
      <c r="O22" s="11">
        <v>12.195121951219512</v>
      </c>
      <c r="P22" s="11">
        <v>75.376884422110564</v>
      </c>
      <c r="Q22" s="11">
        <v>18.592964824120603</v>
      </c>
      <c r="R22" s="16">
        <v>88.311688311688314</v>
      </c>
      <c r="S22" s="16">
        <v>5.8441558441558437</v>
      </c>
      <c r="T22" s="16">
        <v>85.999999999999986</v>
      </c>
      <c r="U22" s="12">
        <v>11</v>
      </c>
      <c r="V22" s="11">
        <v>79.012345679012341</v>
      </c>
      <c r="W22" s="11">
        <v>13.580246913580247</v>
      </c>
      <c r="X22" s="11">
        <v>79.545454545454547</v>
      </c>
      <c r="Y22" s="11">
        <v>12.272727272727273</v>
      </c>
      <c r="Z22" s="16">
        <v>85.61643835616438</v>
      </c>
      <c r="AA22" s="12">
        <v>8.9041095890410951</v>
      </c>
      <c r="AB22" s="11">
        <v>71.538461538461533</v>
      </c>
      <c r="AC22" s="11">
        <v>16.923076923076923</v>
      </c>
      <c r="AD22" s="12">
        <v>84.328358208955223</v>
      </c>
      <c r="AE22" s="12">
        <v>9.7014925373134329</v>
      </c>
      <c r="AF22" s="11">
        <v>67.326732673267315</v>
      </c>
      <c r="AG22" s="11">
        <v>23.762376237623766</v>
      </c>
      <c r="AH22" s="11">
        <v>78.343949044585997</v>
      </c>
      <c r="AI22" s="12">
        <v>12.101910828025478</v>
      </c>
    </row>
    <row r="23" spans="1:35" ht="28" x14ac:dyDescent="0.35">
      <c r="A23" s="41" t="s">
        <v>60</v>
      </c>
      <c r="B23" s="22">
        <v>69.527134631875541</v>
      </c>
      <c r="C23" s="22">
        <v>24.18228592429254</v>
      </c>
      <c r="D23" s="13">
        <v>92.241379310344826</v>
      </c>
      <c r="E23" s="13">
        <v>6.0344827586206895</v>
      </c>
      <c r="F23" s="11">
        <v>28.143712574850298</v>
      </c>
      <c r="G23" s="11">
        <v>62.874251497005986</v>
      </c>
      <c r="H23" s="12">
        <v>62.790697674418603</v>
      </c>
      <c r="I23" s="12">
        <v>27.906976744186046</v>
      </c>
      <c r="J23" s="11">
        <v>50.148367952522257</v>
      </c>
      <c r="K23" s="11">
        <v>40.652818991097924</v>
      </c>
      <c r="L23" s="13">
        <v>94.230769230769226</v>
      </c>
      <c r="M23" s="13">
        <v>3.8461538461538463</v>
      </c>
      <c r="N23" s="11">
        <v>25</v>
      </c>
      <c r="O23" s="11">
        <v>62.195121951219512</v>
      </c>
      <c r="P23" s="11">
        <v>36.180904522613069</v>
      </c>
      <c r="Q23" s="11">
        <v>55.77889447236182</v>
      </c>
      <c r="R23" s="11">
        <v>49.350649350649356</v>
      </c>
      <c r="S23" s="11">
        <v>38.636363636363633</v>
      </c>
      <c r="T23" s="17">
        <v>69.5</v>
      </c>
      <c r="U23" s="16">
        <v>21.5</v>
      </c>
      <c r="V23" s="11">
        <v>40.490797546012267</v>
      </c>
      <c r="W23" s="11">
        <v>51.533742331288344</v>
      </c>
      <c r="X23" s="11">
        <v>60.454545454545453</v>
      </c>
      <c r="Y23" s="16">
        <v>21.818181818181817</v>
      </c>
      <c r="Z23" s="11">
        <v>54.166666666666664</v>
      </c>
      <c r="AA23" s="12">
        <v>30.555555555555557</v>
      </c>
      <c r="AB23" s="11">
        <v>59.541984732824424</v>
      </c>
      <c r="AC23" s="12">
        <v>28.244274809160309</v>
      </c>
      <c r="AD23" s="11">
        <v>32.330827067669169</v>
      </c>
      <c r="AE23" s="11">
        <v>57.894736842105267</v>
      </c>
      <c r="AF23" s="11">
        <v>53.46534653465347</v>
      </c>
      <c r="AG23" s="12">
        <v>30.693069306930692</v>
      </c>
      <c r="AH23" s="11">
        <v>32.692307692307686</v>
      </c>
      <c r="AI23" s="11">
        <v>53.846153846153847</v>
      </c>
    </row>
    <row r="24" spans="1:35" x14ac:dyDescent="0.35">
      <c r="A24" s="42" t="s">
        <v>59</v>
      </c>
      <c r="B24" s="22">
        <v>71.521593337361779</v>
      </c>
      <c r="C24" s="22">
        <v>18.6651927490052</v>
      </c>
      <c r="D24" s="12">
        <v>65.517241379310349</v>
      </c>
      <c r="E24" s="17">
        <v>18.53448275862069</v>
      </c>
      <c r="F24" s="11">
        <v>55.688622754491021</v>
      </c>
      <c r="G24" s="11">
        <v>29.341317365269461</v>
      </c>
      <c r="H24" s="11">
        <v>61.627906976744185</v>
      </c>
      <c r="I24" s="11">
        <v>26.356589147286826</v>
      </c>
      <c r="J24" s="12">
        <v>68.842729970326417</v>
      </c>
      <c r="K24" s="17">
        <v>18.694362017804153</v>
      </c>
      <c r="L24" s="13">
        <v>85.096153846153854</v>
      </c>
      <c r="M24" s="13">
        <v>6.7307692307692317</v>
      </c>
      <c r="N24" s="11">
        <v>58.841463414634141</v>
      </c>
      <c r="O24" s="11">
        <v>30.182926829268293</v>
      </c>
      <c r="P24" s="12">
        <v>66.834170854271363</v>
      </c>
      <c r="Q24" s="12">
        <v>20.854271356783922</v>
      </c>
      <c r="R24" s="16">
        <v>75.324675324675326</v>
      </c>
      <c r="S24" s="13">
        <v>12.5</v>
      </c>
      <c r="T24" s="16">
        <v>72.943467336683426</v>
      </c>
      <c r="U24" s="16">
        <v>18.280150753768844</v>
      </c>
      <c r="V24" s="11">
        <v>60.917973187911834</v>
      </c>
      <c r="W24" s="11">
        <v>26.158827539195638</v>
      </c>
      <c r="X24" s="17">
        <v>71.818181818181813</v>
      </c>
      <c r="Y24" s="16">
        <v>15.68181818181818</v>
      </c>
      <c r="Z24" s="12">
        <v>71.478507321681633</v>
      </c>
      <c r="AA24" s="16">
        <v>16.830420406235238</v>
      </c>
      <c r="AB24" s="11">
        <v>63.74045801526718</v>
      </c>
      <c r="AC24" s="12">
        <v>20.610687022900763</v>
      </c>
      <c r="AD24" s="11">
        <v>62.518235888228034</v>
      </c>
      <c r="AE24" s="12">
        <v>22.86780383795309</v>
      </c>
      <c r="AF24" s="11">
        <v>47.524752475247531</v>
      </c>
      <c r="AG24" s="11">
        <v>31.683168316831683</v>
      </c>
      <c r="AH24" s="11">
        <v>57.206434754205461</v>
      </c>
      <c r="AI24" s="11">
        <v>28.739996733627311</v>
      </c>
    </row>
    <row r="25" spans="1:35" x14ac:dyDescent="0.35">
      <c r="A25" s="41" t="s">
        <v>58</v>
      </c>
      <c r="B25" s="22">
        <v>69.140792455141167</v>
      </c>
      <c r="C25" s="22">
        <v>21.262784003919407</v>
      </c>
      <c r="D25" s="12">
        <v>65.517241379310349</v>
      </c>
      <c r="E25" s="16">
        <v>18.96551724137931</v>
      </c>
      <c r="F25" s="11">
        <v>47.305389221556887</v>
      </c>
      <c r="G25" s="11">
        <v>40.119760479041908</v>
      </c>
      <c r="H25" s="11">
        <v>54.263565891472865</v>
      </c>
      <c r="I25" s="11">
        <v>34.108527131782942</v>
      </c>
      <c r="J25" s="11">
        <v>64.094955489614236</v>
      </c>
      <c r="K25" s="12">
        <v>21.661721068249257</v>
      </c>
      <c r="L25" s="13">
        <v>84.615384615384613</v>
      </c>
      <c r="M25" s="13">
        <v>6.7307692307692317</v>
      </c>
      <c r="N25" s="11">
        <v>57.317073170731703</v>
      </c>
      <c r="O25" s="11">
        <v>32.926829268292678</v>
      </c>
      <c r="P25" s="11">
        <v>57.286432160804026</v>
      </c>
      <c r="Q25" s="11">
        <v>27.1356783919598</v>
      </c>
      <c r="R25" s="16">
        <v>72.727272727272734</v>
      </c>
      <c r="S25" s="13">
        <v>15.584415584415584</v>
      </c>
      <c r="T25" s="12">
        <v>68.5</v>
      </c>
      <c r="U25" s="12">
        <v>24.5</v>
      </c>
      <c r="V25" s="11">
        <v>59.259259259259252</v>
      </c>
      <c r="W25" s="11">
        <v>27.777777777777779</v>
      </c>
      <c r="X25" s="12">
        <v>67.72727272727272</v>
      </c>
      <c r="Y25" s="16">
        <v>18.636363636363633</v>
      </c>
      <c r="Z25" s="16">
        <v>71.232876712328761</v>
      </c>
      <c r="AA25" s="16">
        <v>19.17808219178082</v>
      </c>
      <c r="AB25" s="11">
        <v>56.488549618320619</v>
      </c>
      <c r="AC25" s="12">
        <v>25.954198473282442</v>
      </c>
      <c r="AD25" s="11">
        <v>54.887218045112782</v>
      </c>
      <c r="AE25" s="11">
        <v>28.571428571428569</v>
      </c>
      <c r="AF25" s="11">
        <v>40.594059405940598</v>
      </c>
      <c r="AG25" s="11">
        <v>41.584158415841586</v>
      </c>
      <c r="AH25" s="11">
        <v>51.592356687898089</v>
      </c>
      <c r="AI25" s="11">
        <v>33.121019108280258</v>
      </c>
    </row>
    <row r="26" spans="1:35" x14ac:dyDescent="0.35">
      <c r="A26" s="41" t="s">
        <v>57</v>
      </c>
      <c r="B26" s="22">
        <v>73.902394219582391</v>
      </c>
      <c r="C26" s="22">
        <v>16.067601494090994</v>
      </c>
      <c r="D26" s="11">
        <v>65.517241379310349</v>
      </c>
      <c r="E26" s="12">
        <v>18.103448275862068</v>
      </c>
      <c r="F26" s="11">
        <v>64.071856287425149</v>
      </c>
      <c r="G26" s="12">
        <v>18.562874251497004</v>
      </c>
      <c r="H26" s="12">
        <v>68.992248062015506</v>
      </c>
      <c r="I26" s="12">
        <v>18.604651162790699</v>
      </c>
      <c r="J26" s="17">
        <v>73.590504451038569</v>
      </c>
      <c r="K26" s="17">
        <v>15.727002967359049</v>
      </c>
      <c r="L26" s="13">
        <v>85.57692307692308</v>
      </c>
      <c r="M26" s="13">
        <v>6.7307692307692317</v>
      </c>
      <c r="N26" s="11">
        <v>60.365853658536587</v>
      </c>
      <c r="O26" s="11">
        <v>27.439024390243905</v>
      </c>
      <c r="P26" s="16">
        <v>76.381909547738687</v>
      </c>
      <c r="Q26" s="16">
        <v>14.572864321608039</v>
      </c>
      <c r="R26" s="16">
        <v>77.922077922077932</v>
      </c>
      <c r="S26" s="13">
        <v>9.4155844155844157</v>
      </c>
      <c r="T26" s="16">
        <v>77.386934673366838</v>
      </c>
      <c r="U26" s="16">
        <v>12.060301507537689</v>
      </c>
      <c r="V26" s="11">
        <v>62.576687116564415</v>
      </c>
      <c r="W26" s="11">
        <v>24.539877300613501</v>
      </c>
      <c r="X26" s="16">
        <v>75.909090909090907</v>
      </c>
      <c r="Y26" s="16">
        <v>12.727272727272727</v>
      </c>
      <c r="Z26" s="12">
        <v>71.724137931034491</v>
      </c>
      <c r="AA26" s="16">
        <v>14.482758620689657</v>
      </c>
      <c r="AB26" s="12">
        <v>70.992366412213741</v>
      </c>
      <c r="AC26" s="16">
        <v>15.267175572519085</v>
      </c>
      <c r="AD26" s="12">
        <v>70.149253731343293</v>
      </c>
      <c r="AE26" s="12">
        <v>17.164179104477611</v>
      </c>
      <c r="AF26" s="11">
        <v>54.455445544554458</v>
      </c>
      <c r="AG26" s="12">
        <v>21.782178217821784</v>
      </c>
      <c r="AH26" s="11">
        <v>62.820512820512818</v>
      </c>
      <c r="AI26" s="11">
        <v>24.358974358974358</v>
      </c>
    </row>
    <row r="27" spans="1:35" x14ac:dyDescent="0.35">
      <c r="A27" s="40" t="s">
        <v>56</v>
      </c>
      <c r="B27" s="22">
        <v>73.542554058210499</v>
      </c>
      <c r="C27" s="22">
        <v>16.156440134668713</v>
      </c>
      <c r="D27" s="12">
        <v>66.810344827586206</v>
      </c>
      <c r="E27" s="12">
        <v>18.103448275862068</v>
      </c>
      <c r="F27" s="11">
        <v>62.874251497005986</v>
      </c>
      <c r="G27" s="12">
        <v>19.161676646706589</v>
      </c>
      <c r="H27" s="16">
        <v>75.193798449612402</v>
      </c>
      <c r="I27" s="16">
        <v>13.953488372093023</v>
      </c>
      <c r="J27" s="12">
        <v>69.287833827893181</v>
      </c>
      <c r="K27" s="12">
        <v>18.84272997032641</v>
      </c>
      <c r="L27" s="13">
        <v>84.134615384615387</v>
      </c>
      <c r="M27" s="13">
        <v>7.2115384615384608</v>
      </c>
      <c r="N27" s="12">
        <v>69.817073170731717</v>
      </c>
      <c r="O27" s="12">
        <v>19.207317073170731</v>
      </c>
      <c r="P27" s="12">
        <v>72.110552763819101</v>
      </c>
      <c r="Q27" s="12">
        <v>18.090452261306535</v>
      </c>
      <c r="R27" s="13">
        <v>79.70779220779221</v>
      </c>
      <c r="S27" s="13">
        <v>11.363636363636363</v>
      </c>
      <c r="T27" s="16">
        <v>78.25</v>
      </c>
      <c r="U27" s="13">
        <v>10.75</v>
      </c>
      <c r="V27" s="11">
        <v>62.576687116564422</v>
      </c>
      <c r="W27" s="11">
        <v>22.392638036809821</v>
      </c>
      <c r="X27" s="16">
        <v>77.045454545454547</v>
      </c>
      <c r="Y27" s="16">
        <v>11.818181818181818</v>
      </c>
      <c r="Z27" s="12">
        <v>70.205479452054803</v>
      </c>
      <c r="AA27" s="12">
        <v>18.835616438356162</v>
      </c>
      <c r="AB27" s="12">
        <v>69.615384615384613</v>
      </c>
      <c r="AC27" s="12">
        <v>20.76923076923077</v>
      </c>
      <c r="AD27" s="12">
        <v>71.21815733363259</v>
      </c>
      <c r="AE27" s="12">
        <v>21.675457299966332</v>
      </c>
      <c r="AF27" s="12">
        <v>66.336633663366328</v>
      </c>
      <c r="AG27" s="12">
        <v>21.782178217821784</v>
      </c>
      <c r="AH27" s="11">
        <v>63.057324840764338</v>
      </c>
      <c r="AI27" s="11">
        <v>22.29299363057325</v>
      </c>
    </row>
    <row r="28" spans="1:35" x14ac:dyDescent="0.35">
      <c r="A28" s="41" t="s">
        <v>55</v>
      </c>
      <c r="B28" s="22">
        <v>69.380129854220257</v>
      </c>
      <c r="C28" s="22">
        <v>20.329535709910573</v>
      </c>
      <c r="D28" s="11">
        <v>58.62068965517242</v>
      </c>
      <c r="E28" s="12">
        <v>25.862068965517242</v>
      </c>
      <c r="F28" s="11">
        <v>52.694610778443106</v>
      </c>
      <c r="G28" s="11">
        <v>29.940119760479046</v>
      </c>
      <c r="H28" s="12">
        <v>66.666666666666671</v>
      </c>
      <c r="I28" s="12">
        <v>20.930232558139537</v>
      </c>
      <c r="J28" s="11">
        <v>60.534124629080125</v>
      </c>
      <c r="K28" s="11">
        <v>28.486646884272997</v>
      </c>
      <c r="L28" s="13">
        <v>80.769230769230774</v>
      </c>
      <c r="M28" s="13">
        <v>8.6538461538461533</v>
      </c>
      <c r="N28" s="11">
        <v>62.195121951219512</v>
      </c>
      <c r="O28" s="12">
        <v>23.780487804878049</v>
      </c>
      <c r="P28" s="12">
        <v>63.819095477386931</v>
      </c>
      <c r="Q28" s="12">
        <v>25.628140703517587</v>
      </c>
      <c r="R28" s="13">
        <v>75.324675324675326</v>
      </c>
      <c r="S28" s="16">
        <v>17.532467532467532</v>
      </c>
      <c r="T28" s="16">
        <v>71</v>
      </c>
      <c r="U28" s="16">
        <v>16</v>
      </c>
      <c r="V28" s="11">
        <v>53.374233128834362</v>
      </c>
      <c r="W28" s="11">
        <v>33.742331288343564</v>
      </c>
      <c r="X28" s="16">
        <v>71.818181818181827</v>
      </c>
      <c r="Y28" s="16">
        <v>15.909090909090908</v>
      </c>
      <c r="Z28" s="12">
        <v>63.013698630136993</v>
      </c>
      <c r="AA28" s="12">
        <v>26.712328767123282</v>
      </c>
      <c r="AB28" s="11">
        <v>55.384615384615387</v>
      </c>
      <c r="AC28" s="11">
        <v>33.846153846153847</v>
      </c>
      <c r="AD28" s="11">
        <v>55.970149253731336</v>
      </c>
      <c r="AE28" s="11">
        <v>34.328358208955223</v>
      </c>
      <c r="AF28" s="12">
        <v>60.396039603960396</v>
      </c>
      <c r="AG28" s="11">
        <v>30.693069306930692</v>
      </c>
      <c r="AH28" s="11">
        <v>55.414012738853501</v>
      </c>
      <c r="AI28" s="11">
        <v>28.662420382165603</v>
      </c>
    </row>
    <row r="29" spans="1:35" x14ac:dyDescent="0.35">
      <c r="A29" s="14" t="s">
        <v>54</v>
      </c>
      <c r="B29" s="22">
        <v>77.704978262200726</v>
      </c>
      <c r="C29" s="22">
        <v>11.983344559426858</v>
      </c>
      <c r="D29" s="12">
        <v>75</v>
      </c>
      <c r="E29" s="16">
        <v>10.344827586206897</v>
      </c>
      <c r="F29" s="12">
        <v>73.053892215568865</v>
      </c>
      <c r="G29" s="16">
        <v>8.3832335329341312</v>
      </c>
      <c r="H29" s="16">
        <v>83.720930232558132</v>
      </c>
      <c r="I29" s="16">
        <v>6.9767441860465116</v>
      </c>
      <c r="J29" s="17">
        <v>78.041543026706222</v>
      </c>
      <c r="K29" s="16">
        <v>9.1988130563798212</v>
      </c>
      <c r="L29" s="13">
        <v>87.5</v>
      </c>
      <c r="M29" s="16">
        <v>5.7692307692307692</v>
      </c>
      <c r="N29" s="12">
        <v>77.439024390243901</v>
      </c>
      <c r="O29" s="12">
        <v>14.634146341463413</v>
      </c>
      <c r="P29" s="16">
        <v>80.402010050251263</v>
      </c>
      <c r="Q29" s="16">
        <v>10.552763819095478</v>
      </c>
      <c r="R29" s="13">
        <v>84.090909090909079</v>
      </c>
      <c r="S29" s="13">
        <v>5.1948051948051948</v>
      </c>
      <c r="T29" s="13">
        <v>85.5</v>
      </c>
      <c r="U29" s="13">
        <v>5.5</v>
      </c>
      <c r="V29" s="12">
        <v>71.779141104294482</v>
      </c>
      <c r="W29" s="16">
        <v>11.042944785276074</v>
      </c>
      <c r="X29" s="16">
        <v>82.27272727272728</v>
      </c>
      <c r="Y29" s="16">
        <v>7.7272727272727266</v>
      </c>
      <c r="Z29" s="12">
        <v>77.397260273972606</v>
      </c>
      <c r="AA29" s="16">
        <v>10.95890410958904</v>
      </c>
      <c r="AB29" s="16">
        <v>83.84615384615384</v>
      </c>
      <c r="AC29" s="16">
        <v>7.6923076923076925</v>
      </c>
      <c r="AD29" s="13">
        <v>86.46616541353383</v>
      </c>
      <c r="AE29" s="16">
        <v>9.0225563909774422</v>
      </c>
      <c r="AF29" s="12">
        <v>72.277227722772281</v>
      </c>
      <c r="AG29" s="12">
        <v>12.871287128712872</v>
      </c>
      <c r="AH29" s="11">
        <v>70.70063694267516</v>
      </c>
      <c r="AI29" s="12">
        <v>15.923566878980891</v>
      </c>
    </row>
    <row r="30" spans="1:35" x14ac:dyDescent="0.35">
      <c r="A30" s="42" t="s">
        <v>53</v>
      </c>
      <c r="B30" s="22">
        <v>81.650645931549633</v>
      </c>
      <c r="C30" s="22">
        <v>12.692095757056265</v>
      </c>
      <c r="D30" s="11">
        <v>67.241379310344826</v>
      </c>
      <c r="E30" s="11">
        <v>19.827586206896552</v>
      </c>
      <c r="F30" s="11">
        <v>61.676646706586823</v>
      </c>
      <c r="G30" s="11">
        <v>27.544910179640713</v>
      </c>
      <c r="H30" s="11">
        <v>49.612403100775197</v>
      </c>
      <c r="I30" s="11">
        <v>41.085271317829459</v>
      </c>
      <c r="J30" s="11">
        <v>67.359050445103861</v>
      </c>
      <c r="K30" s="11">
        <v>20.771513353115729</v>
      </c>
      <c r="L30" s="12">
        <v>75</v>
      </c>
      <c r="M30" s="12">
        <v>18.26923076923077</v>
      </c>
      <c r="N30" s="11">
        <v>66.463414634146332</v>
      </c>
      <c r="O30" s="11">
        <v>20.121951219512198</v>
      </c>
      <c r="P30" s="11">
        <v>64.824120603015075</v>
      </c>
      <c r="Q30" s="11">
        <v>24.623115577889447</v>
      </c>
      <c r="R30" s="11">
        <v>62.337662337662337</v>
      </c>
      <c r="S30" s="11">
        <v>27.597402597402599</v>
      </c>
      <c r="T30" s="11">
        <v>74.5</v>
      </c>
      <c r="U30" s="12">
        <v>15</v>
      </c>
      <c r="V30" s="11">
        <v>58.282208588957054</v>
      </c>
      <c r="W30" s="11">
        <v>34.969325153374228</v>
      </c>
      <c r="X30" s="11">
        <v>66.818181818181827</v>
      </c>
      <c r="Y30" s="11">
        <v>21.363636363636363</v>
      </c>
      <c r="Z30" s="11">
        <v>63.448275862068961</v>
      </c>
      <c r="AA30" s="11">
        <v>22.758620689655174</v>
      </c>
      <c r="AB30" s="11">
        <v>61.832061068702295</v>
      </c>
      <c r="AC30" s="11">
        <v>30.534351145038162</v>
      </c>
      <c r="AD30" s="11">
        <v>60.447761194029859</v>
      </c>
      <c r="AE30" s="11">
        <v>32.835820895522389</v>
      </c>
      <c r="AF30" s="11">
        <v>73.267326732673268</v>
      </c>
      <c r="AG30" s="12">
        <v>18.811881188118811</v>
      </c>
      <c r="AH30" s="11">
        <v>55.414012738853501</v>
      </c>
      <c r="AI30" s="11">
        <v>31.210191082802545</v>
      </c>
    </row>
    <row r="31" spans="1:35" ht="14.5" customHeight="1" x14ac:dyDescent="0.35">
      <c r="A31" s="41" t="s">
        <v>52</v>
      </c>
      <c r="B31" s="22">
        <v>81.650645931549633</v>
      </c>
      <c r="C31" s="22">
        <v>12.692095757056265</v>
      </c>
      <c r="D31" s="11">
        <v>67.241379310344826</v>
      </c>
      <c r="E31" s="11">
        <v>19.827586206896552</v>
      </c>
      <c r="F31" s="11">
        <v>61.676646706586823</v>
      </c>
      <c r="G31" s="11">
        <v>27.544910179640713</v>
      </c>
      <c r="H31" s="11">
        <v>49.612403100775197</v>
      </c>
      <c r="I31" s="11">
        <v>41.085271317829459</v>
      </c>
      <c r="J31" s="11">
        <v>67.359050445103861</v>
      </c>
      <c r="K31" s="11">
        <v>20.771513353115729</v>
      </c>
      <c r="L31" s="12">
        <v>75</v>
      </c>
      <c r="M31" s="12">
        <v>18.26923076923077</v>
      </c>
      <c r="N31" s="11">
        <v>66.463414634146332</v>
      </c>
      <c r="O31" s="11">
        <v>20.121951219512198</v>
      </c>
      <c r="P31" s="11">
        <v>64.824120603015075</v>
      </c>
      <c r="Q31" s="11">
        <v>24.623115577889447</v>
      </c>
      <c r="R31" s="11">
        <v>62.337662337662337</v>
      </c>
      <c r="S31" s="11">
        <v>27.597402597402599</v>
      </c>
      <c r="T31" s="11">
        <v>74.5</v>
      </c>
      <c r="U31" s="12">
        <v>15</v>
      </c>
      <c r="V31" s="11">
        <v>58.282208588957054</v>
      </c>
      <c r="W31" s="11">
        <v>34.969325153374228</v>
      </c>
      <c r="X31" s="11">
        <v>66.818181818181827</v>
      </c>
      <c r="Y31" s="11">
        <v>21.363636363636363</v>
      </c>
      <c r="Z31" s="11">
        <v>63.448275862068961</v>
      </c>
      <c r="AA31" s="11">
        <v>22.758620689655174</v>
      </c>
      <c r="AB31" s="11">
        <v>61.832061068702295</v>
      </c>
      <c r="AC31" s="11">
        <v>30.534351145038162</v>
      </c>
      <c r="AD31" s="11">
        <v>60.447761194029859</v>
      </c>
      <c r="AE31" s="11">
        <v>32.835820895522389</v>
      </c>
      <c r="AF31" s="11">
        <v>73.267326732673268</v>
      </c>
      <c r="AG31" s="12">
        <v>18.811881188118811</v>
      </c>
      <c r="AH31" s="11">
        <v>55.414012738853501</v>
      </c>
      <c r="AI31" s="11">
        <v>31.210191082802545</v>
      </c>
    </row>
    <row r="33" spans="1:4" x14ac:dyDescent="0.35">
      <c r="D33" s="35"/>
    </row>
    <row r="34" spans="1:4" x14ac:dyDescent="0.35">
      <c r="A34"/>
    </row>
    <row r="35" spans="1:4" x14ac:dyDescent="0.35">
      <c r="A35"/>
    </row>
    <row r="36" spans="1:4" x14ac:dyDescent="0.35">
      <c r="A36"/>
    </row>
    <row r="37" spans="1:4" x14ac:dyDescent="0.35">
      <c r="A37"/>
    </row>
    <row r="38" spans="1:4" x14ac:dyDescent="0.35">
      <c r="A38"/>
    </row>
    <row r="39" spans="1:4" x14ac:dyDescent="0.35">
      <c r="A39"/>
    </row>
    <row r="40" spans="1:4" x14ac:dyDescent="0.35">
      <c r="A40"/>
    </row>
    <row r="41" spans="1:4" x14ac:dyDescent="0.35">
      <c r="A41"/>
    </row>
    <row r="42" spans="1:4" x14ac:dyDescent="0.35">
      <c r="A42"/>
    </row>
    <row r="43" spans="1:4" x14ac:dyDescent="0.35">
      <c r="A43"/>
    </row>
    <row r="44" spans="1:4" x14ac:dyDescent="0.35">
      <c r="A44"/>
    </row>
    <row r="45" spans="1:4" x14ac:dyDescent="0.35">
      <c r="A45"/>
    </row>
    <row r="46" spans="1:4" x14ac:dyDescent="0.35">
      <c r="A46"/>
    </row>
    <row r="47" spans="1:4" x14ac:dyDescent="0.35">
      <c r="A47"/>
    </row>
    <row r="48" spans="1:4"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sheetData>
  <mergeCells count="17">
    <mergeCell ref="L1:M1"/>
    <mergeCell ref="B1:C1"/>
    <mergeCell ref="H1:I1"/>
    <mergeCell ref="J1:K1"/>
    <mergeCell ref="N1:O1"/>
    <mergeCell ref="F1:G1"/>
    <mergeCell ref="D1:E1"/>
    <mergeCell ref="X1:Y1"/>
    <mergeCell ref="V1:W1"/>
    <mergeCell ref="P1:Q1"/>
    <mergeCell ref="R1:S1"/>
    <mergeCell ref="T1:U1"/>
    <mergeCell ref="AF1:AG1"/>
    <mergeCell ref="AH1:AI1"/>
    <mergeCell ref="AD1:AE1"/>
    <mergeCell ref="AB1:AC1"/>
    <mergeCell ref="Z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73B3-61A5-4EB9-8614-7B867B5DF2EB}">
  <dimension ref="A1:AF37"/>
  <sheetViews>
    <sheetView topLeftCell="G13" zoomScale="70" zoomScaleNormal="70" workbookViewId="0">
      <selection activeCell="A21" sqref="A21:AF37"/>
    </sheetView>
  </sheetViews>
  <sheetFormatPr defaultRowHeight="14.5" x14ac:dyDescent="0.35"/>
  <sheetData>
    <row r="1" spans="1:31" x14ac:dyDescent="0.35">
      <c r="B1" t="s">
        <v>167</v>
      </c>
      <c r="C1" t="s">
        <v>191</v>
      </c>
      <c r="D1" t="s">
        <v>168</v>
      </c>
      <c r="E1" t="s">
        <v>169</v>
      </c>
      <c r="F1" t="s">
        <v>170</v>
      </c>
      <c r="G1" t="s">
        <v>190</v>
      </c>
      <c r="H1" t="s">
        <v>171</v>
      </c>
      <c r="I1" t="s">
        <v>199</v>
      </c>
      <c r="J1" t="s">
        <v>200</v>
      </c>
      <c r="K1" t="s">
        <v>201</v>
      </c>
      <c r="L1" t="s">
        <v>189</v>
      </c>
      <c r="M1" t="s">
        <v>172</v>
      </c>
      <c r="N1" t="s">
        <v>173</v>
      </c>
      <c r="O1" t="s">
        <v>188</v>
      </c>
      <c r="P1" t="s">
        <v>174</v>
      </c>
      <c r="Q1" t="s">
        <v>175</v>
      </c>
      <c r="R1" t="s">
        <v>65</v>
      </c>
      <c r="S1" t="s">
        <v>176</v>
      </c>
      <c r="T1" t="s">
        <v>177</v>
      </c>
      <c r="U1" t="s">
        <v>62</v>
      </c>
      <c r="V1" t="s">
        <v>178</v>
      </c>
      <c r="W1" t="s">
        <v>179</v>
      </c>
      <c r="X1" t="s">
        <v>187</v>
      </c>
      <c r="Y1" t="s">
        <v>180</v>
      </c>
      <c r="Z1" t="s">
        <v>181</v>
      </c>
      <c r="AA1" t="s">
        <v>186</v>
      </c>
      <c r="AB1" t="s">
        <v>182</v>
      </c>
      <c r="AC1" t="s">
        <v>183</v>
      </c>
      <c r="AD1" t="s">
        <v>185</v>
      </c>
      <c r="AE1" t="s">
        <v>184</v>
      </c>
    </row>
    <row r="2" spans="1:31" x14ac:dyDescent="0.35">
      <c r="A2" t="s">
        <v>192</v>
      </c>
      <c r="B2">
        <v>16338</v>
      </c>
      <c r="C2" s="22">
        <v>80.843619186498145</v>
      </c>
      <c r="D2" s="22">
        <v>89.351908678040985</v>
      </c>
      <c r="E2" s="22">
        <v>72.929838561168751</v>
      </c>
      <c r="F2" s="22">
        <v>80.2491103202847</v>
      </c>
      <c r="G2" s="22">
        <v>70.311350821279731</v>
      </c>
      <c r="H2" s="22">
        <v>70.311350821279731</v>
      </c>
      <c r="I2" s="22">
        <v>83.74281602080859</v>
      </c>
      <c r="J2" s="22">
        <v>94.499908127641334</v>
      </c>
      <c r="K2" s="22">
        <v>72.98572391397586</v>
      </c>
      <c r="L2" s="22">
        <v>58.553536716495302</v>
      </c>
      <c r="M2" s="22">
        <v>53.708580878299749</v>
      </c>
      <c r="N2" s="22">
        <v>63.398492554690854</v>
      </c>
      <c r="O2" s="22">
        <v>89.195991032429717</v>
      </c>
      <c r="P2" s="22">
        <v>92.323244700404359</v>
      </c>
      <c r="Q2" s="22">
        <v>86.06873736445506</v>
      </c>
      <c r="R2" s="22">
        <v>84.275867466119308</v>
      </c>
      <c r="S2" s="22">
        <v>83.322096230462762</v>
      </c>
      <c r="T2" s="22">
        <v>85.229638701775869</v>
      </c>
      <c r="U2" s="22">
        <v>77.427742763132088</v>
      </c>
      <c r="V2" s="22">
        <v>85.32835089438862</v>
      </c>
      <c r="W2" s="22">
        <v>69.527134631875541</v>
      </c>
      <c r="X2" s="22">
        <v>71.521593337361779</v>
      </c>
      <c r="Y2" s="22">
        <v>69.140792455141167</v>
      </c>
      <c r="Z2" s="22">
        <v>73.902394219582391</v>
      </c>
      <c r="AA2" s="22">
        <v>73.542554058210499</v>
      </c>
      <c r="AB2" s="22">
        <v>69.380129854220257</v>
      </c>
      <c r="AC2" s="22">
        <v>77.704978262200726</v>
      </c>
      <c r="AD2" s="22">
        <v>81.650645931549633</v>
      </c>
      <c r="AE2" s="22">
        <v>81.650645931549633</v>
      </c>
    </row>
    <row r="3" spans="1:31" x14ac:dyDescent="0.35">
      <c r="A3" t="s">
        <v>151</v>
      </c>
      <c r="B3">
        <v>116</v>
      </c>
      <c r="C3" s="12">
        <v>74.662668665667169</v>
      </c>
      <c r="D3" s="11">
        <v>81.034482758620683</v>
      </c>
      <c r="E3" s="11">
        <v>60.344827586206897</v>
      </c>
      <c r="F3" s="16">
        <v>82.608695652173907</v>
      </c>
      <c r="G3" s="12">
        <v>66.379310344827587</v>
      </c>
      <c r="H3" s="12">
        <v>66.379310344827587</v>
      </c>
      <c r="I3" s="11">
        <v>63.362068965517238</v>
      </c>
      <c r="J3" s="11">
        <v>87.931034482758619</v>
      </c>
      <c r="K3" s="11">
        <v>38.793103448275865</v>
      </c>
      <c r="L3" s="11">
        <v>32.758620689655174</v>
      </c>
      <c r="M3" s="11">
        <v>29.31034482758621</v>
      </c>
      <c r="N3" s="11">
        <v>36.206896551724135</v>
      </c>
      <c r="O3" s="12">
        <v>88.362068965517238</v>
      </c>
      <c r="P3" s="12">
        <v>89.65517241379311</v>
      </c>
      <c r="Q3" s="16">
        <v>87.068965517241367</v>
      </c>
      <c r="R3" s="11">
        <v>75.862068965517238</v>
      </c>
      <c r="S3" s="11">
        <v>75</v>
      </c>
      <c r="T3" s="11">
        <v>76.724137931034477</v>
      </c>
      <c r="U3" s="13">
        <v>90.948275862068968</v>
      </c>
      <c r="V3" s="16">
        <v>89.65517241379311</v>
      </c>
      <c r="W3" s="13">
        <v>92.241379310344826</v>
      </c>
      <c r="X3" s="12">
        <v>65.517241379310349</v>
      </c>
      <c r="Y3" s="12">
        <v>65.517241379310349</v>
      </c>
      <c r="Z3" s="11">
        <v>65.517241379310349</v>
      </c>
      <c r="AA3" s="12">
        <v>66.810344827586206</v>
      </c>
      <c r="AB3" s="11">
        <v>58.62068965517242</v>
      </c>
      <c r="AC3" s="12">
        <v>75</v>
      </c>
      <c r="AD3" s="11">
        <v>67.241379310344826</v>
      </c>
      <c r="AE3" s="11">
        <v>67.241379310344826</v>
      </c>
    </row>
    <row r="4" spans="1:31" x14ac:dyDescent="0.35">
      <c r="A4" t="s">
        <v>152</v>
      </c>
      <c r="B4">
        <v>167</v>
      </c>
      <c r="C4" s="11">
        <v>68.911574441478493</v>
      </c>
      <c r="D4" s="11">
        <v>82.035928143712582</v>
      </c>
      <c r="E4" s="11">
        <v>54.216867469879517</v>
      </c>
      <c r="F4" s="11">
        <v>70.481927710843379</v>
      </c>
      <c r="G4" s="11">
        <v>63.030303030303024</v>
      </c>
      <c r="H4" s="11">
        <v>63.030303030303024</v>
      </c>
      <c r="I4" s="11">
        <v>74.718635019118395</v>
      </c>
      <c r="J4" s="12">
        <v>93.41317365269461</v>
      </c>
      <c r="K4" s="11">
        <v>56.02409638554218</v>
      </c>
      <c r="L4" s="11">
        <v>39.75903614457831</v>
      </c>
      <c r="M4" s="11">
        <v>37.951807228915662</v>
      </c>
      <c r="N4" s="11">
        <v>41.566265060240966</v>
      </c>
      <c r="O4" s="11">
        <v>81.366784503282588</v>
      </c>
      <c r="P4" s="11">
        <v>86.227544910179645</v>
      </c>
      <c r="Q4" s="11">
        <v>76.506024096385545</v>
      </c>
      <c r="R4" s="11">
        <v>75.149700598802397</v>
      </c>
      <c r="S4" s="11">
        <v>73.65269461077844</v>
      </c>
      <c r="T4" s="11">
        <v>76.646706586826355</v>
      </c>
      <c r="U4" s="11">
        <v>49.101796407185624</v>
      </c>
      <c r="V4" s="11">
        <v>70.05988023952095</v>
      </c>
      <c r="W4" s="11">
        <v>28.143712574850298</v>
      </c>
      <c r="X4" s="11">
        <v>55.688622754491021</v>
      </c>
      <c r="Y4" s="11">
        <v>47.305389221556887</v>
      </c>
      <c r="Z4" s="11">
        <v>64.071856287425149</v>
      </c>
      <c r="AA4" s="11">
        <v>62.874251497005986</v>
      </c>
      <c r="AB4" s="11">
        <v>52.694610778443106</v>
      </c>
      <c r="AC4" s="12">
        <v>73.053892215568865</v>
      </c>
      <c r="AD4" s="11">
        <v>61.676646706586823</v>
      </c>
      <c r="AE4" s="11">
        <v>61.676646706586823</v>
      </c>
    </row>
    <row r="5" spans="1:31" x14ac:dyDescent="0.35">
      <c r="A5" t="s">
        <v>153</v>
      </c>
      <c r="B5">
        <v>129</v>
      </c>
      <c r="C5" s="12">
        <v>74.160206718346259</v>
      </c>
      <c r="D5" s="11">
        <v>83.720930232558146</v>
      </c>
      <c r="E5" s="11">
        <v>56.589147286821706</v>
      </c>
      <c r="F5" s="16">
        <v>82.170542635658919</v>
      </c>
      <c r="G5" s="11">
        <v>59.689922480620147</v>
      </c>
      <c r="H5" s="11">
        <v>59.689922480620147</v>
      </c>
      <c r="I5" s="11">
        <v>69.349563953488371</v>
      </c>
      <c r="J5" s="12">
        <v>92.1875</v>
      </c>
      <c r="K5" s="11">
        <v>46.511627906976742</v>
      </c>
      <c r="L5" s="11">
        <v>32.945736434108532</v>
      </c>
      <c r="M5" s="11">
        <v>31.007751937984494</v>
      </c>
      <c r="N5" s="11">
        <v>34.883720930232556</v>
      </c>
      <c r="O5" s="12">
        <v>87.55753391472868</v>
      </c>
      <c r="P5" s="12">
        <v>89.84375</v>
      </c>
      <c r="Q5" s="12">
        <v>85.271317829457359</v>
      </c>
      <c r="R5" s="12">
        <v>80.14474321705427</v>
      </c>
      <c r="S5" s="12">
        <v>77.34375</v>
      </c>
      <c r="T5" s="12">
        <v>82.945736434108525</v>
      </c>
      <c r="U5" s="12">
        <v>72.093023255813947</v>
      </c>
      <c r="V5" s="12">
        <v>81.395348837209298</v>
      </c>
      <c r="W5" s="12">
        <v>62.790697674418603</v>
      </c>
      <c r="X5" s="11">
        <v>61.627906976744185</v>
      </c>
      <c r="Y5" s="11">
        <v>54.263565891472865</v>
      </c>
      <c r="Z5" s="12">
        <v>68.992248062015506</v>
      </c>
      <c r="AA5" s="16">
        <v>75.193798449612402</v>
      </c>
      <c r="AB5" s="12">
        <v>66.666666666666671</v>
      </c>
      <c r="AC5" s="16">
        <v>83.720930232558132</v>
      </c>
      <c r="AD5" s="11">
        <v>49.612403100775197</v>
      </c>
      <c r="AE5" s="11">
        <v>49.612403100775197</v>
      </c>
    </row>
    <row r="6" spans="1:31" x14ac:dyDescent="0.35">
      <c r="A6" t="s">
        <v>154</v>
      </c>
      <c r="B6">
        <v>337</v>
      </c>
      <c r="C6" s="11">
        <v>74.159542649898739</v>
      </c>
      <c r="D6" s="11">
        <v>80.41543026706232</v>
      </c>
      <c r="E6" s="11">
        <v>66.765578635014847</v>
      </c>
      <c r="F6" s="11">
        <v>75.297619047619051</v>
      </c>
      <c r="G6" s="17">
        <v>69.732937685459945</v>
      </c>
      <c r="H6" s="17">
        <v>69.732937685459945</v>
      </c>
      <c r="I6" s="11">
        <v>72.255192878338278</v>
      </c>
      <c r="J6" s="11">
        <v>90.504451038575667</v>
      </c>
      <c r="K6" s="11">
        <v>54.005934718100889</v>
      </c>
      <c r="L6" s="11">
        <v>47.181008902077153</v>
      </c>
      <c r="M6" s="11">
        <v>41.543026706231458</v>
      </c>
      <c r="N6" s="11">
        <v>52.818991097922854</v>
      </c>
      <c r="O6" s="16">
        <v>90.652818991097917</v>
      </c>
      <c r="P6" s="16">
        <v>92.581602373887236</v>
      </c>
      <c r="Q6" s="16">
        <v>88.724035608308611</v>
      </c>
      <c r="R6" s="11">
        <v>79.79281475201357</v>
      </c>
      <c r="S6" s="12">
        <v>80.357142857142861</v>
      </c>
      <c r="T6" s="11">
        <v>79.228486646884278</v>
      </c>
      <c r="U6" s="11">
        <v>67.655786350148375</v>
      </c>
      <c r="V6" s="17">
        <v>85.163204747774472</v>
      </c>
      <c r="W6" s="11">
        <v>50.148367952522257</v>
      </c>
      <c r="X6" s="12">
        <v>68.842729970326417</v>
      </c>
      <c r="Y6" s="11">
        <v>64.094955489614236</v>
      </c>
      <c r="Z6" s="17">
        <v>73.590504451038569</v>
      </c>
      <c r="AA6" s="12">
        <v>69.287833827893181</v>
      </c>
      <c r="AB6" s="11">
        <v>60.534124629080125</v>
      </c>
      <c r="AC6" s="17">
        <v>78.041543026706222</v>
      </c>
      <c r="AD6" s="11">
        <v>67.359050445103861</v>
      </c>
      <c r="AE6" s="11">
        <v>67.359050445103861</v>
      </c>
    </row>
    <row r="7" spans="1:31" x14ac:dyDescent="0.35">
      <c r="A7" t="s">
        <v>155</v>
      </c>
      <c r="B7">
        <v>104</v>
      </c>
      <c r="C7" s="16">
        <v>88.06634304207121</v>
      </c>
      <c r="D7" s="16">
        <v>91.262135922330103</v>
      </c>
      <c r="E7" s="13">
        <v>85.4368932038835</v>
      </c>
      <c r="F7" s="16">
        <v>87.5</v>
      </c>
      <c r="G7" s="13">
        <v>86.538461538461547</v>
      </c>
      <c r="H7" s="13">
        <v>86.538461538461547</v>
      </c>
      <c r="I7" s="12">
        <v>82.692307692307693</v>
      </c>
      <c r="J7" s="16">
        <v>97.115384615384613</v>
      </c>
      <c r="K7" s="12">
        <v>68.269230769230774</v>
      </c>
      <c r="L7" s="12">
        <v>56.730769230769226</v>
      </c>
      <c r="M7" s="12">
        <v>50.96153846153846</v>
      </c>
      <c r="N7" s="12">
        <v>62.5</v>
      </c>
      <c r="O7" s="12">
        <v>87.980769230769226</v>
      </c>
      <c r="P7" s="12">
        <v>89.423076923076934</v>
      </c>
      <c r="Q7" s="16">
        <v>86.538461538461547</v>
      </c>
      <c r="R7" s="17">
        <v>83.565160567587753</v>
      </c>
      <c r="S7" s="12">
        <v>81.553398058252426</v>
      </c>
      <c r="T7" s="16">
        <v>85.57692307692308</v>
      </c>
      <c r="U7" s="13">
        <v>94.711538461538453</v>
      </c>
      <c r="V7" s="13">
        <v>95.192307692307693</v>
      </c>
      <c r="W7" s="13">
        <v>94.230769230769226</v>
      </c>
      <c r="X7" s="13">
        <v>85.096153846153854</v>
      </c>
      <c r="Y7" s="13">
        <v>84.615384615384613</v>
      </c>
      <c r="Z7" s="13">
        <v>85.57692307692308</v>
      </c>
      <c r="AA7" s="13">
        <v>84.134615384615387</v>
      </c>
      <c r="AB7" s="13">
        <v>80.769230769230774</v>
      </c>
      <c r="AC7" s="13">
        <v>87.5</v>
      </c>
      <c r="AD7" s="12">
        <v>75</v>
      </c>
      <c r="AE7" s="12">
        <v>75</v>
      </c>
    </row>
    <row r="8" spans="1:31" x14ac:dyDescent="0.35">
      <c r="A8" t="s">
        <v>156</v>
      </c>
      <c r="B8">
        <v>164</v>
      </c>
      <c r="C8" s="11">
        <v>68.39493241558182</v>
      </c>
      <c r="D8" s="11">
        <v>82.926829268292693</v>
      </c>
      <c r="E8" s="11">
        <v>50.306748466257666</v>
      </c>
      <c r="F8" s="11">
        <v>71.951219512195124</v>
      </c>
      <c r="G8" s="16">
        <v>73.170731707317074</v>
      </c>
      <c r="H8" s="16">
        <v>73.170731707317074</v>
      </c>
      <c r="I8" s="11">
        <v>72.560975609756099</v>
      </c>
      <c r="J8" s="16">
        <v>95.121951219512198</v>
      </c>
      <c r="K8" s="11">
        <v>50</v>
      </c>
      <c r="L8" s="11">
        <v>35.365853658536587</v>
      </c>
      <c r="M8" s="11">
        <v>31.707317073170731</v>
      </c>
      <c r="N8" s="11">
        <v>39.024390243902438</v>
      </c>
      <c r="O8" s="11">
        <v>83.841463414634148</v>
      </c>
      <c r="P8" s="12">
        <v>89.634146341463421</v>
      </c>
      <c r="Q8" s="11">
        <v>78.048780487804876</v>
      </c>
      <c r="R8" s="11">
        <v>74.695121951219505</v>
      </c>
      <c r="S8" s="11">
        <v>73.780487804878049</v>
      </c>
      <c r="T8" s="11">
        <v>75.609756097560975</v>
      </c>
      <c r="U8" s="11">
        <v>50.609756097560975</v>
      </c>
      <c r="V8" s="11">
        <v>76.219512195121951</v>
      </c>
      <c r="W8" s="11">
        <v>25</v>
      </c>
      <c r="X8" s="11">
        <v>58.841463414634141</v>
      </c>
      <c r="Y8" s="11">
        <v>57.317073170731703</v>
      </c>
      <c r="Z8" s="11">
        <v>60.365853658536587</v>
      </c>
      <c r="AA8" s="12">
        <v>69.817073170731717</v>
      </c>
      <c r="AB8" s="11">
        <v>62.195121951219512</v>
      </c>
      <c r="AC8" s="12">
        <v>77.439024390243901</v>
      </c>
      <c r="AD8" s="11">
        <v>66.463414634146332</v>
      </c>
      <c r="AE8" s="11">
        <v>66.463414634146332</v>
      </c>
    </row>
    <row r="9" spans="1:31" x14ac:dyDescent="0.35">
      <c r="A9" t="s">
        <v>157</v>
      </c>
      <c r="B9">
        <v>199</v>
      </c>
      <c r="C9" s="11">
        <v>67.770826923734319</v>
      </c>
      <c r="D9" s="12">
        <v>86.4321608040201</v>
      </c>
      <c r="E9" s="11">
        <v>53.061224489795919</v>
      </c>
      <c r="F9" s="11">
        <v>63.819095477386931</v>
      </c>
      <c r="G9" s="17">
        <v>70.35175879396985</v>
      </c>
      <c r="H9" s="17">
        <v>70.35175879396985</v>
      </c>
      <c r="I9" s="11">
        <v>78.140703517587937</v>
      </c>
      <c r="J9" s="12">
        <v>92.462311557788951</v>
      </c>
      <c r="K9" s="11">
        <v>63.819095477386931</v>
      </c>
      <c r="L9" s="11">
        <v>49.748743718592969</v>
      </c>
      <c r="M9" s="11">
        <v>45.226130653266331</v>
      </c>
      <c r="N9" s="11">
        <v>54.2713567839196</v>
      </c>
      <c r="O9" s="11">
        <v>83.165829145728637</v>
      </c>
      <c r="P9" s="11">
        <v>85.929648241206039</v>
      </c>
      <c r="Q9" s="11">
        <v>80.402010050251249</v>
      </c>
      <c r="R9" s="12">
        <v>80.402010050251249</v>
      </c>
      <c r="S9" s="12">
        <v>78.894472361809036</v>
      </c>
      <c r="T9" s="12">
        <v>81.909547738693462</v>
      </c>
      <c r="U9" s="11">
        <v>55.77889447236182</v>
      </c>
      <c r="V9" s="11">
        <v>75.376884422110564</v>
      </c>
      <c r="W9" s="11">
        <v>36.180904522613069</v>
      </c>
      <c r="X9" s="12">
        <v>66.834170854271363</v>
      </c>
      <c r="Y9" s="11">
        <v>57.286432160804026</v>
      </c>
      <c r="Z9" s="16">
        <v>76.381909547738687</v>
      </c>
      <c r="AA9" s="12">
        <v>72.110552763819101</v>
      </c>
      <c r="AB9" s="12">
        <v>63.819095477386931</v>
      </c>
      <c r="AC9" s="16">
        <v>80.402010050251263</v>
      </c>
      <c r="AD9" s="11">
        <v>64.824120603015075</v>
      </c>
      <c r="AE9" s="11">
        <v>64.824120603015075</v>
      </c>
    </row>
    <row r="10" spans="1:31" x14ac:dyDescent="0.35">
      <c r="A10" t="s">
        <v>158</v>
      </c>
      <c r="B10">
        <v>308</v>
      </c>
      <c r="C10" s="11">
        <v>75.311279382940612</v>
      </c>
      <c r="D10" s="12">
        <v>87.622149837133549</v>
      </c>
      <c r="E10" s="11">
        <v>66.883116883116884</v>
      </c>
      <c r="F10" s="11">
        <v>71.428571428571431</v>
      </c>
      <c r="G10" s="17">
        <v>69.805194805194802</v>
      </c>
      <c r="H10" s="17">
        <v>69.805194805194802</v>
      </c>
      <c r="I10" s="12">
        <v>80.138753754388929</v>
      </c>
      <c r="J10" s="16">
        <v>94.805194805194802</v>
      </c>
      <c r="K10" s="11">
        <v>65.472312703583071</v>
      </c>
      <c r="L10" s="12">
        <v>53.571428571428569</v>
      </c>
      <c r="M10" s="11">
        <v>46.753246753246749</v>
      </c>
      <c r="N10" s="12">
        <v>60.389610389610397</v>
      </c>
      <c r="O10" s="16">
        <v>90.259740259740255</v>
      </c>
      <c r="P10" s="17">
        <v>92.20779220779221</v>
      </c>
      <c r="Q10" s="16">
        <v>88.311688311688314</v>
      </c>
      <c r="R10" s="16">
        <v>85.389610389610397</v>
      </c>
      <c r="S10" s="16">
        <v>85.064935064935071</v>
      </c>
      <c r="T10" s="16">
        <v>85.714285714285708</v>
      </c>
      <c r="U10" s="11">
        <v>68.831168831168839</v>
      </c>
      <c r="V10" s="16">
        <v>88.311688311688314</v>
      </c>
      <c r="W10" s="11">
        <v>49.350649350649356</v>
      </c>
      <c r="X10" s="16">
        <v>75.324675324675326</v>
      </c>
      <c r="Y10" s="16">
        <v>72.727272727272734</v>
      </c>
      <c r="Z10" s="16">
        <v>77.922077922077932</v>
      </c>
      <c r="AA10" s="13">
        <v>79.70779220779221</v>
      </c>
      <c r="AB10" s="13">
        <v>75.324675324675326</v>
      </c>
      <c r="AC10" s="13">
        <v>84.090909090909079</v>
      </c>
      <c r="AD10" s="11">
        <v>62.337662337662337</v>
      </c>
      <c r="AE10" s="11">
        <v>62.337662337662337</v>
      </c>
    </row>
    <row r="11" spans="1:31" x14ac:dyDescent="0.35">
      <c r="A11" t="s">
        <v>159</v>
      </c>
      <c r="B11">
        <v>200</v>
      </c>
      <c r="C11" s="16">
        <v>82.128140703517587</v>
      </c>
      <c r="D11" s="13">
        <v>95.477386934673362</v>
      </c>
      <c r="E11" s="12">
        <v>69.5</v>
      </c>
      <c r="F11" s="16">
        <v>81.4070351758794</v>
      </c>
      <c r="G11" s="13">
        <v>80.5</v>
      </c>
      <c r="H11" s="13">
        <v>80.5</v>
      </c>
      <c r="I11" s="16">
        <v>85.000000000000014</v>
      </c>
      <c r="J11" s="16">
        <v>95</v>
      </c>
      <c r="K11" s="16">
        <v>75</v>
      </c>
      <c r="L11" s="12">
        <v>56.000000000000007</v>
      </c>
      <c r="M11" s="16">
        <v>56.000000000000007</v>
      </c>
      <c r="N11" s="11">
        <v>56.000000000000007</v>
      </c>
      <c r="O11" s="16">
        <v>92.25</v>
      </c>
      <c r="P11" s="16">
        <v>95</v>
      </c>
      <c r="Q11" s="16">
        <v>89.5</v>
      </c>
      <c r="R11" s="16">
        <v>84.749999999999986</v>
      </c>
      <c r="S11" s="16">
        <v>86</v>
      </c>
      <c r="T11" s="12">
        <v>83.5</v>
      </c>
      <c r="U11" s="16">
        <v>77.749999999999986</v>
      </c>
      <c r="V11" s="16">
        <v>85.999999999999986</v>
      </c>
      <c r="W11" s="17">
        <v>69.5</v>
      </c>
      <c r="X11" s="16">
        <v>72.943467336683426</v>
      </c>
      <c r="Y11" s="12">
        <v>68.5</v>
      </c>
      <c r="Z11" s="16">
        <v>77.386934673366838</v>
      </c>
      <c r="AA11" s="16">
        <v>78.25</v>
      </c>
      <c r="AB11" s="16">
        <v>71</v>
      </c>
      <c r="AC11" s="13">
        <v>85.5</v>
      </c>
      <c r="AD11" s="11">
        <v>74.5</v>
      </c>
      <c r="AE11" s="11">
        <v>74.5</v>
      </c>
    </row>
    <row r="12" spans="1:31" x14ac:dyDescent="0.35">
      <c r="A12" t="s">
        <v>160</v>
      </c>
      <c r="B12">
        <v>163</v>
      </c>
      <c r="C12" s="11">
        <v>73.824130879345603</v>
      </c>
      <c r="D12" s="11">
        <v>83.435582822085891</v>
      </c>
      <c r="E12" s="11">
        <v>63.803680981595093</v>
      </c>
      <c r="F12" s="12">
        <v>74.233128834355824</v>
      </c>
      <c r="G12" s="11">
        <v>63.190184049079754</v>
      </c>
      <c r="H12" s="11">
        <v>63.190184049079754</v>
      </c>
      <c r="I12" s="12">
        <v>81.884798909338784</v>
      </c>
      <c r="J12" s="17">
        <v>94.444444444444443</v>
      </c>
      <c r="K12" s="12">
        <v>69.325153374233125</v>
      </c>
      <c r="L12" s="11">
        <v>44.300537756570471</v>
      </c>
      <c r="M12" s="11">
        <v>41.975308641975303</v>
      </c>
      <c r="N12" s="11">
        <v>46.625766871165638</v>
      </c>
      <c r="O12" s="11">
        <v>83.674164962508527</v>
      </c>
      <c r="P12" s="12">
        <v>89.570552147239255</v>
      </c>
      <c r="Q12" s="11">
        <v>77.777777777777786</v>
      </c>
      <c r="R12" s="11">
        <v>76.073619631901849</v>
      </c>
      <c r="S12" s="11">
        <v>74.846625766871171</v>
      </c>
      <c r="T12" s="11">
        <v>77.300613496932513</v>
      </c>
      <c r="U12" s="11">
        <v>59.751571612512301</v>
      </c>
      <c r="V12" s="11">
        <v>79.012345679012341</v>
      </c>
      <c r="W12" s="11">
        <v>40.490797546012267</v>
      </c>
      <c r="X12" s="11">
        <v>60.917973187911834</v>
      </c>
      <c r="Y12" s="11">
        <v>59.259259259259252</v>
      </c>
      <c r="Z12" s="11">
        <v>62.576687116564415</v>
      </c>
      <c r="AA12" s="11">
        <v>62.576687116564422</v>
      </c>
      <c r="AB12" s="11">
        <v>53.374233128834362</v>
      </c>
      <c r="AC12" s="12">
        <v>71.779141104294482</v>
      </c>
      <c r="AD12" s="11">
        <v>58.282208588957054</v>
      </c>
      <c r="AE12" s="11">
        <v>58.282208588957054</v>
      </c>
    </row>
    <row r="13" spans="1:31" x14ac:dyDescent="0.35">
      <c r="A13" t="s">
        <v>161</v>
      </c>
      <c r="B13">
        <v>220</v>
      </c>
      <c r="C13" s="12">
        <v>78.636363636363626</v>
      </c>
      <c r="D13" s="16">
        <v>90.909090909090907</v>
      </c>
      <c r="E13" s="11">
        <v>65.454545454545453</v>
      </c>
      <c r="F13" s="17">
        <v>79.545454545454547</v>
      </c>
      <c r="G13" s="16">
        <v>76.25570776255708</v>
      </c>
      <c r="H13" s="16">
        <v>76.25570776255708</v>
      </c>
      <c r="I13" s="12">
        <v>82.65877957658779</v>
      </c>
      <c r="J13" s="16">
        <v>95.454545454545453</v>
      </c>
      <c r="K13" s="12">
        <v>69.863013698630127</v>
      </c>
      <c r="L13" s="16">
        <v>60.68181818181818</v>
      </c>
      <c r="M13" s="16">
        <v>55.454545454545453</v>
      </c>
      <c r="N13" s="16">
        <v>65.909090909090907</v>
      </c>
      <c r="O13" s="16">
        <v>91.13636363636364</v>
      </c>
      <c r="P13" s="16">
        <v>92.72727272727272</v>
      </c>
      <c r="Q13" s="16">
        <v>89.545454545454533</v>
      </c>
      <c r="R13" s="16">
        <v>87.27272727272728</v>
      </c>
      <c r="S13" s="16">
        <v>88.181818181818187</v>
      </c>
      <c r="T13" s="16">
        <v>86.36363636363636</v>
      </c>
      <c r="U13" s="11">
        <v>70</v>
      </c>
      <c r="V13" s="11">
        <v>79.545454545454547</v>
      </c>
      <c r="W13" s="11">
        <v>60.454545454545453</v>
      </c>
      <c r="X13" s="17">
        <v>71.818181818181813</v>
      </c>
      <c r="Y13" s="12">
        <v>67.72727272727272</v>
      </c>
      <c r="Z13" s="16">
        <v>75.909090909090907</v>
      </c>
      <c r="AA13" s="16">
        <v>77.045454545454547</v>
      </c>
      <c r="AB13" s="16">
        <v>71.818181818181827</v>
      </c>
      <c r="AC13" s="16">
        <v>82.27272727272728</v>
      </c>
      <c r="AD13" s="11">
        <v>66.818181818181827</v>
      </c>
      <c r="AE13" s="11">
        <v>66.818181818181827</v>
      </c>
    </row>
    <row r="14" spans="1:31" x14ac:dyDescent="0.35">
      <c r="A14" t="s">
        <v>162</v>
      </c>
      <c r="B14">
        <v>146</v>
      </c>
      <c r="C14" s="11">
        <v>72.750747913714378</v>
      </c>
      <c r="D14" s="11">
        <v>77.397260273972606</v>
      </c>
      <c r="E14" s="11">
        <v>64.827586206896541</v>
      </c>
      <c r="F14" s="12">
        <v>76.027397260273972</v>
      </c>
      <c r="G14" s="16">
        <v>75.172413793103445</v>
      </c>
      <c r="H14" s="16">
        <v>75.172413793103445</v>
      </c>
      <c r="I14" s="11">
        <v>77.054794520547944</v>
      </c>
      <c r="J14" s="12">
        <v>92.465753424657521</v>
      </c>
      <c r="K14" s="11">
        <v>61.643835616438359</v>
      </c>
      <c r="L14" s="12">
        <v>51.712328767123282</v>
      </c>
      <c r="M14" s="12">
        <v>50</v>
      </c>
      <c r="N14" s="11">
        <v>53.424657534246577</v>
      </c>
      <c r="O14" s="17">
        <v>89.333963155408597</v>
      </c>
      <c r="P14" s="16">
        <v>93.150684931506845</v>
      </c>
      <c r="Q14" s="17">
        <v>85.517241379310335</v>
      </c>
      <c r="R14" s="12">
        <v>79.452054794520549</v>
      </c>
      <c r="S14" s="11">
        <v>75.342465753424648</v>
      </c>
      <c r="T14" s="12">
        <v>83.561643835616437</v>
      </c>
      <c r="U14" s="11">
        <v>69.891552511415526</v>
      </c>
      <c r="V14" s="16">
        <v>85.61643835616438</v>
      </c>
      <c r="W14" s="11">
        <v>54.166666666666664</v>
      </c>
      <c r="X14" s="12">
        <v>71.478507321681633</v>
      </c>
      <c r="Y14" s="16">
        <v>71.232876712328761</v>
      </c>
      <c r="Z14" s="12">
        <v>71.724137931034491</v>
      </c>
      <c r="AA14" s="12">
        <v>70.205479452054803</v>
      </c>
      <c r="AB14" s="12">
        <v>63.013698630136993</v>
      </c>
      <c r="AC14" s="12">
        <v>77.397260273972606</v>
      </c>
      <c r="AD14" s="11">
        <v>63.448275862068961</v>
      </c>
      <c r="AE14" s="11">
        <v>63.448275862068961</v>
      </c>
    </row>
    <row r="15" spans="1:31" x14ac:dyDescent="0.35">
      <c r="A15" t="s">
        <v>163</v>
      </c>
      <c r="B15">
        <v>131</v>
      </c>
      <c r="C15" s="11">
        <v>71.346643178704255</v>
      </c>
      <c r="D15" s="11">
        <v>82.307692307692307</v>
      </c>
      <c r="E15" s="11">
        <v>56.92307692307692</v>
      </c>
      <c r="F15" s="12">
        <v>74.809160305343511</v>
      </c>
      <c r="G15" s="12">
        <v>64.341085271317837</v>
      </c>
      <c r="H15" s="12">
        <v>64.341085271317837</v>
      </c>
      <c r="I15" s="11">
        <v>75.551967116852609</v>
      </c>
      <c r="J15" s="16">
        <v>94.615384615384613</v>
      </c>
      <c r="K15" s="11">
        <v>56.488549618320619</v>
      </c>
      <c r="L15" s="11">
        <v>38.167938931297712</v>
      </c>
      <c r="M15" s="11">
        <v>35.114503816793899</v>
      </c>
      <c r="N15" s="11">
        <v>41.221374045801525</v>
      </c>
      <c r="O15" s="12">
        <v>85.463887257780385</v>
      </c>
      <c r="P15" s="17">
        <v>91.538461538461533</v>
      </c>
      <c r="Q15" s="11">
        <v>79.389312977099237</v>
      </c>
      <c r="R15" s="12">
        <v>81.215502055196694</v>
      </c>
      <c r="S15" s="12">
        <v>78.461538461538453</v>
      </c>
      <c r="T15" s="12">
        <v>83.969465648854964</v>
      </c>
      <c r="U15" s="11">
        <v>65.540223135642989</v>
      </c>
      <c r="V15" s="11">
        <v>71.538461538461533</v>
      </c>
      <c r="W15" s="11">
        <v>59.541984732824424</v>
      </c>
      <c r="X15" s="11">
        <v>63.74045801526718</v>
      </c>
      <c r="Y15" s="11">
        <v>56.488549618320619</v>
      </c>
      <c r="Z15" s="12">
        <v>70.992366412213741</v>
      </c>
      <c r="AA15" s="12">
        <v>69.615384615384613</v>
      </c>
      <c r="AB15" s="11">
        <v>55.384615384615387</v>
      </c>
      <c r="AC15" s="16">
        <v>83.84615384615384</v>
      </c>
      <c r="AD15" s="11">
        <v>61.832061068702295</v>
      </c>
      <c r="AE15" s="11">
        <v>61.832061068702295</v>
      </c>
    </row>
    <row r="16" spans="1:31" x14ac:dyDescent="0.35">
      <c r="A16" t="s">
        <v>164</v>
      </c>
      <c r="B16">
        <v>134</v>
      </c>
      <c r="C16" s="11">
        <v>68.132452342978652</v>
      </c>
      <c r="D16" s="12">
        <v>84.848484848484844</v>
      </c>
      <c r="E16" s="11">
        <v>53.383458646616532</v>
      </c>
      <c r="F16" s="11">
        <v>66.165413533834581</v>
      </c>
      <c r="G16" s="16">
        <v>74.626865671641795</v>
      </c>
      <c r="H16" s="16">
        <v>74.626865671641795</v>
      </c>
      <c r="I16" s="12">
        <v>78.964201548647736</v>
      </c>
      <c r="J16" s="16">
        <v>95.522388059701484</v>
      </c>
      <c r="K16" s="11">
        <v>62.406015037593974</v>
      </c>
      <c r="L16" s="11">
        <v>44.402985074626869</v>
      </c>
      <c r="M16" s="11">
        <v>41.044776119402982</v>
      </c>
      <c r="N16" s="11">
        <v>47.761194029850749</v>
      </c>
      <c r="O16" s="12">
        <v>88.059701492537329</v>
      </c>
      <c r="P16" s="16">
        <v>94.029850746268664</v>
      </c>
      <c r="Q16" s="12">
        <v>82.089552238805979</v>
      </c>
      <c r="R16" s="12">
        <v>78.731343283582092</v>
      </c>
      <c r="S16" s="12">
        <v>79.104477611940311</v>
      </c>
      <c r="T16" s="11">
        <v>78.358208955223887</v>
      </c>
      <c r="U16" s="11">
        <v>58.329592638312199</v>
      </c>
      <c r="V16" s="12">
        <v>84.328358208955223</v>
      </c>
      <c r="W16" s="11">
        <v>32.330827067669169</v>
      </c>
      <c r="X16" s="11">
        <v>62.518235888228034</v>
      </c>
      <c r="Y16" s="11">
        <v>54.887218045112782</v>
      </c>
      <c r="Z16" s="12">
        <v>70.149253731343293</v>
      </c>
      <c r="AA16" s="12">
        <v>71.21815733363259</v>
      </c>
      <c r="AB16" s="11">
        <v>55.970149253731336</v>
      </c>
      <c r="AC16" s="13">
        <v>86.46616541353383</v>
      </c>
      <c r="AD16" s="11">
        <v>60.447761194029859</v>
      </c>
      <c r="AE16" s="11">
        <v>60.447761194029859</v>
      </c>
    </row>
    <row r="17" spans="1:32" x14ac:dyDescent="0.35">
      <c r="A17" t="s">
        <v>165</v>
      </c>
      <c r="B17">
        <v>101</v>
      </c>
      <c r="C17" s="11">
        <v>72.937293729372939</v>
      </c>
      <c r="D17" s="11">
        <v>81.188118811881196</v>
      </c>
      <c r="E17" s="12">
        <v>65.346534653465355</v>
      </c>
      <c r="F17" s="11">
        <v>72.277227722772281</v>
      </c>
      <c r="G17" s="12">
        <v>61.386138613861384</v>
      </c>
      <c r="H17" s="12">
        <v>61.386138613861384</v>
      </c>
      <c r="I17" s="11">
        <v>69.801980198019791</v>
      </c>
      <c r="J17" s="11">
        <v>89.108910891089096</v>
      </c>
      <c r="K17" s="11">
        <v>50.495049504950494</v>
      </c>
      <c r="L17" s="11">
        <v>32.673267326732677</v>
      </c>
      <c r="M17" s="11">
        <v>29.702970297029708</v>
      </c>
      <c r="N17" s="11">
        <v>35.64356435643564</v>
      </c>
      <c r="O17" s="16">
        <v>89.603960396039611</v>
      </c>
      <c r="P17" s="16">
        <v>95.049504950495063</v>
      </c>
      <c r="Q17" s="12">
        <v>84.158415841584173</v>
      </c>
      <c r="R17" s="12">
        <v>80.693069306930695</v>
      </c>
      <c r="S17" s="16">
        <v>86.138613861386148</v>
      </c>
      <c r="T17" s="11">
        <v>75.247524752475243</v>
      </c>
      <c r="U17" s="11">
        <v>60.396039603960396</v>
      </c>
      <c r="V17" s="11">
        <v>67.326732673267315</v>
      </c>
      <c r="W17" s="11">
        <v>53.46534653465347</v>
      </c>
      <c r="X17" s="11">
        <v>47.524752475247531</v>
      </c>
      <c r="Y17" s="11">
        <v>40.594059405940598</v>
      </c>
      <c r="Z17" s="11">
        <v>54.455445544554458</v>
      </c>
      <c r="AA17" s="12">
        <v>66.336633663366328</v>
      </c>
      <c r="AB17" s="12">
        <v>60.396039603960396</v>
      </c>
      <c r="AC17" s="12">
        <v>72.277227722772281</v>
      </c>
      <c r="AD17" s="11">
        <v>73.267326732673268</v>
      </c>
      <c r="AE17" s="11">
        <v>73.267326732673268</v>
      </c>
    </row>
    <row r="18" spans="1:32" x14ac:dyDescent="0.35">
      <c r="A18" t="s">
        <v>166</v>
      </c>
      <c r="B18">
        <v>157</v>
      </c>
      <c r="C18" s="11">
        <v>67.850726767924215</v>
      </c>
      <c r="D18" s="11">
        <v>80.254777070063696</v>
      </c>
      <c r="E18" s="11">
        <v>57.692307692307701</v>
      </c>
      <c r="F18" s="11">
        <v>65.605095541401269</v>
      </c>
      <c r="G18" s="11">
        <v>62.179487179487182</v>
      </c>
      <c r="H18" s="11">
        <v>62.179487179487182</v>
      </c>
      <c r="I18" s="11">
        <v>71.01910828025477</v>
      </c>
      <c r="J18" s="12">
        <v>92.356687898089177</v>
      </c>
      <c r="K18" s="11">
        <v>49.681528662420384</v>
      </c>
      <c r="L18" s="11">
        <v>34.499020088192061</v>
      </c>
      <c r="M18" s="11">
        <v>32.692307692307693</v>
      </c>
      <c r="N18" s="11">
        <v>36.30573248407643</v>
      </c>
      <c r="O18" s="12">
        <v>85.350318471337587</v>
      </c>
      <c r="P18" s="12">
        <v>91.082802547770697</v>
      </c>
      <c r="Q18" s="11">
        <v>79.617834394904463</v>
      </c>
      <c r="R18" s="12">
        <v>78.597092928303127</v>
      </c>
      <c r="S18" s="12">
        <v>79.487179487179489</v>
      </c>
      <c r="T18" s="11">
        <v>77.70700636942675</v>
      </c>
      <c r="U18" s="11">
        <v>55.518128368446838</v>
      </c>
      <c r="V18" s="11">
        <v>78.343949044585997</v>
      </c>
      <c r="W18" s="11">
        <v>32.692307692307686</v>
      </c>
      <c r="X18" s="11">
        <v>57.206434754205461</v>
      </c>
      <c r="Y18" s="11">
        <v>51.592356687898089</v>
      </c>
      <c r="Z18" s="11">
        <v>62.820512820512818</v>
      </c>
      <c r="AA18" s="11">
        <v>63.057324840764338</v>
      </c>
      <c r="AB18" s="11">
        <v>55.414012738853501</v>
      </c>
      <c r="AC18" s="11">
        <v>70.70063694267516</v>
      </c>
      <c r="AD18" s="11">
        <v>55.414012738853501</v>
      </c>
      <c r="AE18" s="11">
        <v>55.414012738853501</v>
      </c>
    </row>
    <row r="21" spans="1:32" x14ac:dyDescent="0.35">
      <c r="B21" t="s">
        <v>167</v>
      </c>
      <c r="C21" t="s">
        <v>191</v>
      </c>
      <c r="D21" t="s">
        <v>168</v>
      </c>
      <c r="E21" t="s">
        <v>169</v>
      </c>
      <c r="F21" t="s">
        <v>170</v>
      </c>
      <c r="G21" t="s">
        <v>190</v>
      </c>
      <c r="H21" t="s">
        <v>171</v>
      </c>
      <c r="I21" t="s">
        <v>199</v>
      </c>
      <c r="J21" t="s">
        <v>200</v>
      </c>
      <c r="K21" t="s">
        <v>201</v>
      </c>
      <c r="L21" t="s">
        <v>189</v>
      </c>
      <c r="M21" t="s">
        <v>172</v>
      </c>
      <c r="N21" t="s">
        <v>173</v>
      </c>
      <c r="O21" t="s">
        <v>188</v>
      </c>
      <c r="P21" t="s">
        <v>174</v>
      </c>
      <c r="Q21" t="s">
        <v>175</v>
      </c>
      <c r="R21" t="s">
        <v>65</v>
      </c>
      <c r="S21" t="s">
        <v>176</v>
      </c>
      <c r="T21" t="s">
        <v>177</v>
      </c>
      <c r="U21" t="s">
        <v>62</v>
      </c>
      <c r="V21" t="s">
        <v>178</v>
      </c>
      <c r="W21" t="s">
        <v>179</v>
      </c>
      <c r="X21" t="s">
        <v>187</v>
      </c>
      <c r="Y21" t="s">
        <v>180</v>
      </c>
      <c r="Z21" t="s">
        <v>181</v>
      </c>
      <c r="AA21" t="s">
        <v>186</v>
      </c>
      <c r="AB21" t="s">
        <v>182</v>
      </c>
      <c r="AC21" t="s">
        <v>183</v>
      </c>
      <c r="AD21" t="s">
        <v>185</v>
      </c>
      <c r="AE21" t="s">
        <v>184</v>
      </c>
      <c r="AF21" t="s">
        <v>197</v>
      </c>
    </row>
    <row r="22" spans="1:32" x14ac:dyDescent="0.35">
      <c r="A22" t="s">
        <v>151</v>
      </c>
      <c r="B22">
        <v>116</v>
      </c>
      <c r="C22" s="34">
        <f>C3-C$2</f>
        <v>-6.1809505208309758</v>
      </c>
      <c r="D22" s="34">
        <f>D3-D$2</f>
        <v>-8.3174259194203017</v>
      </c>
      <c r="E22" s="34">
        <f>E3-E$2</f>
        <v>-12.585010974961854</v>
      </c>
      <c r="F22" s="34">
        <f>F3-F$2</f>
        <v>2.3595853318892068</v>
      </c>
      <c r="G22" s="34">
        <f t="shared" ref="D22:AE22" si="0">G3-G$2</f>
        <v>-3.9320404764521442</v>
      </c>
      <c r="H22" s="34">
        <f t="shared" si="0"/>
        <v>-3.9320404764521442</v>
      </c>
      <c r="I22" s="34">
        <f t="shared" si="0"/>
        <v>-20.380747055291351</v>
      </c>
      <c r="J22" s="34">
        <f t="shared" si="0"/>
        <v>-6.5688736448827143</v>
      </c>
      <c r="K22" s="34">
        <f t="shared" si="0"/>
        <v>-34.192620465699996</v>
      </c>
      <c r="L22" s="34">
        <f t="shared" si="0"/>
        <v>-25.794916026840127</v>
      </c>
      <c r="M22" s="34">
        <f t="shared" si="0"/>
        <v>-24.398236050713539</v>
      </c>
      <c r="N22" s="34">
        <f t="shared" si="0"/>
        <v>-27.191596002966719</v>
      </c>
      <c r="O22" s="34">
        <f t="shared" si="0"/>
        <v>-0.8339220669124785</v>
      </c>
      <c r="P22" s="34">
        <f t="shared" si="0"/>
        <v>-2.668072286611249</v>
      </c>
      <c r="Q22" s="34">
        <f t="shared" si="0"/>
        <v>1.0002281527863062</v>
      </c>
      <c r="R22" s="34">
        <f t="shared" si="0"/>
        <v>-8.4137985006020699</v>
      </c>
      <c r="S22" s="34">
        <f t="shared" si="0"/>
        <v>-8.3220962304627619</v>
      </c>
      <c r="T22" s="34">
        <f t="shared" si="0"/>
        <v>-8.5055007707413921</v>
      </c>
      <c r="U22" s="34">
        <f t="shared" si="0"/>
        <v>13.52053309893688</v>
      </c>
      <c r="V22" s="34">
        <f t="shared" si="0"/>
        <v>4.3268215194044899</v>
      </c>
      <c r="W22" s="34">
        <f t="shared" si="0"/>
        <v>22.714244678469285</v>
      </c>
      <c r="X22" s="34">
        <f t="shared" si="0"/>
        <v>-6.00435195805143</v>
      </c>
      <c r="Y22" s="34">
        <f t="shared" si="0"/>
        <v>-3.623551075830818</v>
      </c>
      <c r="Z22" s="34">
        <f t="shared" si="0"/>
        <v>-8.3851528402720419</v>
      </c>
      <c r="AA22" s="34">
        <f t="shared" si="0"/>
        <v>-6.7322092306242922</v>
      </c>
      <c r="AB22" s="34">
        <f t="shared" si="0"/>
        <v>-10.759440199047837</v>
      </c>
      <c r="AC22" s="34">
        <f t="shared" si="0"/>
        <v>-2.7049782622007257</v>
      </c>
      <c r="AD22" s="34">
        <f t="shared" si="0"/>
        <v>-14.409266621204807</v>
      </c>
      <c r="AE22" s="34">
        <f t="shared" si="0"/>
        <v>-14.409266621204807</v>
      </c>
      <c r="AF22" s="34">
        <f>AVERAGE(C22,G22,I22,L22,O22,R22,U22,X22,AA22,AD22)</f>
        <v>-7.9161669357872793</v>
      </c>
    </row>
    <row r="23" spans="1:32" x14ac:dyDescent="0.35">
      <c r="A23" t="s">
        <v>152</v>
      </c>
      <c r="B23">
        <v>167</v>
      </c>
      <c r="C23" s="34">
        <f t="shared" ref="C23:AE23" si="1">C4-C$2</f>
        <v>-11.932044745019653</v>
      </c>
      <c r="D23" s="34">
        <f>D4-D$2</f>
        <v>-7.3159805343284035</v>
      </c>
      <c r="E23" s="34">
        <f>E4-E$2</f>
        <v>-18.712971091289234</v>
      </c>
      <c r="F23" s="34">
        <f t="shared" si="1"/>
        <v>-9.7671826094413206</v>
      </c>
      <c r="G23" s="34">
        <f t="shared" si="1"/>
        <v>-7.2810477909767073</v>
      </c>
      <c r="H23" s="34">
        <f t="shared" si="1"/>
        <v>-7.2810477909767073</v>
      </c>
      <c r="I23" s="34">
        <f t="shared" si="1"/>
        <v>-9.0241810016901951</v>
      </c>
      <c r="J23" s="34">
        <f t="shared" si="1"/>
        <v>-1.0867344749467236</v>
      </c>
      <c r="K23" s="34">
        <f t="shared" si="1"/>
        <v>-16.961627528433681</v>
      </c>
      <c r="L23" s="34">
        <f t="shared" si="1"/>
        <v>-18.794500571916991</v>
      </c>
      <c r="M23" s="34">
        <f t="shared" si="1"/>
        <v>-15.756773649384087</v>
      </c>
      <c r="N23" s="34">
        <f t="shared" si="1"/>
        <v>-21.832227494449889</v>
      </c>
      <c r="O23" s="34">
        <f t="shared" si="1"/>
        <v>-7.8292065291471289</v>
      </c>
      <c r="P23" s="34">
        <f t="shared" si="1"/>
        <v>-6.0956997902247139</v>
      </c>
      <c r="Q23" s="34">
        <f t="shared" si="1"/>
        <v>-9.5627132680695155</v>
      </c>
      <c r="R23" s="34">
        <f t="shared" si="1"/>
        <v>-9.1261668673169112</v>
      </c>
      <c r="S23" s="34">
        <f t="shared" si="1"/>
        <v>-9.6694016196843222</v>
      </c>
      <c r="T23" s="34">
        <f t="shared" si="1"/>
        <v>-8.5829321149495144</v>
      </c>
      <c r="U23" s="34">
        <f t="shared" si="1"/>
        <v>-28.325946355946463</v>
      </c>
      <c r="V23" s="34">
        <f t="shared" si="1"/>
        <v>-15.26847065486767</v>
      </c>
      <c r="W23" s="34">
        <f t="shared" si="1"/>
        <v>-41.383422057025243</v>
      </c>
      <c r="X23" s="34">
        <f t="shared" si="1"/>
        <v>-15.832970582870757</v>
      </c>
      <c r="Y23" s="34">
        <f t="shared" si="1"/>
        <v>-21.83540323358428</v>
      </c>
      <c r="Z23" s="34">
        <f t="shared" si="1"/>
        <v>-9.8305379321572417</v>
      </c>
      <c r="AA23" s="34">
        <f t="shared" si="1"/>
        <v>-10.668302561204513</v>
      </c>
      <c r="AB23" s="34">
        <f t="shared" si="1"/>
        <v>-16.685519075777151</v>
      </c>
      <c r="AC23" s="34">
        <f t="shared" si="1"/>
        <v>-4.6510860466318604</v>
      </c>
      <c r="AD23" s="34">
        <f t="shared" si="1"/>
        <v>-19.97399922496281</v>
      </c>
      <c r="AE23" s="34">
        <f t="shared" si="1"/>
        <v>-19.97399922496281</v>
      </c>
      <c r="AF23" s="34">
        <f>AVERAGE(C23,G23,I23,L23,O23,R23,U23,X23,AA23,AD23)</f>
        <v>-13.878836623105212</v>
      </c>
    </row>
    <row r="24" spans="1:32" x14ac:dyDescent="0.35">
      <c r="A24" t="s">
        <v>153</v>
      </c>
      <c r="B24">
        <v>129</v>
      </c>
      <c r="C24" s="34">
        <f t="shared" ref="C24:AE24" si="2">C5-C$2</f>
        <v>-6.6834124681518858</v>
      </c>
      <c r="D24" s="34">
        <f>D5-D$2</f>
        <v>-5.6309784454828389</v>
      </c>
      <c r="E24" s="34">
        <f t="shared" si="2"/>
        <v>-16.340691274347044</v>
      </c>
      <c r="F24" s="34">
        <f t="shared" si="2"/>
        <v>1.9214323153742185</v>
      </c>
      <c r="G24" s="34">
        <f t="shared" si="2"/>
        <v>-10.621428340659584</v>
      </c>
      <c r="H24" s="34">
        <f t="shared" si="2"/>
        <v>-10.621428340659584</v>
      </c>
      <c r="I24" s="34">
        <f t="shared" si="2"/>
        <v>-14.393252067320219</v>
      </c>
      <c r="J24" s="34">
        <f t="shared" si="2"/>
        <v>-2.3124081276413335</v>
      </c>
      <c r="K24" s="34">
        <f t="shared" si="2"/>
        <v>-26.474096006999119</v>
      </c>
      <c r="L24" s="34">
        <f t="shared" si="2"/>
        <v>-25.607800282386769</v>
      </c>
      <c r="M24" s="34">
        <f t="shared" si="2"/>
        <v>-22.700828940315255</v>
      </c>
      <c r="N24" s="34">
        <f t="shared" si="2"/>
        <v>-28.514771624458298</v>
      </c>
      <c r="O24" s="34">
        <f t="shared" si="2"/>
        <v>-1.6384571177010372</v>
      </c>
      <c r="P24" s="34">
        <f t="shared" si="2"/>
        <v>-2.4794947004043593</v>
      </c>
      <c r="Q24" s="34">
        <f t="shared" si="2"/>
        <v>-0.79741953499770091</v>
      </c>
      <c r="R24" s="34">
        <f t="shared" si="2"/>
        <v>-4.1311242490650386</v>
      </c>
      <c r="S24" s="34">
        <f t="shared" si="2"/>
        <v>-5.9783462304627619</v>
      </c>
      <c r="T24" s="34">
        <f t="shared" si="2"/>
        <v>-2.2839022676673437</v>
      </c>
      <c r="U24" s="34">
        <f t="shared" si="2"/>
        <v>-5.334719507318141</v>
      </c>
      <c r="V24" s="34">
        <f t="shared" si="2"/>
        <v>-3.9330020571793227</v>
      </c>
      <c r="W24" s="34">
        <f t="shared" si="2"/>
        <v>-6.736436957456938</v>
      </c>
      <c r="X24" s="34">
        <f t="shared" si="2"/>
        <v>-9.8936863606175933</v>
      </c>
      <c r="Y24" s="34">
        <f t="shared" si="2"/>
        <v>-14.877226563668302</v>
      </c>
      <c r="Z24" s="34">
        <f t="shared" si="2"/>
        <v>-4.910146157566885</v>
      </c>
      <c r="AA24" s="34">
        <f t="shared" si="2"/>
        <v>1.651244391401903</v>
      </c>
      <c r="AB24" s="34">
        <f t="shared" si="2"/>
        <v>-2.713463187553586</v>
      </c>
      <c r="AC24" s="34">
        <f t="shared" si="2"/>
        <v>6.0159519703574063</v>
      </c>
      <c r="AD24" s="34">
        <f t="shared" si="2"/>
        <v>-32.038242830774436</v>
      </c>
      <c r="AE24" s="34">
        <f t="shared" si="2"/>
        <v>-32.038242830774436</v>
      </c>
      <c r="AF24" s="34">
        <f>AVERAGE(C24,G24,I24,L24,O24,R24,U24,X24,AA24,AD24)</f>
        <v>-10.869087883259279</v>
      </c>
    </row>
    <row r="25" spans="1:32" x14ac:dyDescent="0.35">
      <c r="A25" t="s">
        <v>154</v>
      </c>
      <c r="B25">
        <v>337</v>
      </c>
      <c r="C25" s="34">
        <f t="shared" ref="C25:AE25" si="3">C6-C$2</f>
        <v>-6.6840765365994059</v>
      </c>
      <c r="D25" s="34">
        <f t="shared" si="3"/>
        <v>-8.9364784109786655</v>
      </c>
      <c r="E25" s="34">
        <f t="shared" si="3"/>
        <v>-6.1642599261539033</v>
      </c>
      <c r="F25" s="34">
        <f t="shared" si="3"/>
        <v>-4.951491272665649</v>
      </c>
      <c r="G25" s="34">
        <f t="shared" si="3"/>
        <v>-0.57841313581978682</v>
      </c>
      <c r="H25" s="34">
        <f t="shared" si="3"/>
        <v>-0.57841313581978682</v>
      </c>
      <c r="I25" s="34">
        <f t="shared" si="3"/>
        <v>-11.487623142470312</v>
      </c>
      <c r="J25" s="34">
        <f t="shared" si="3"/>
        <v>-3.9954570890656669</v>
      </c>
      <c r="K25" s="34">
        <f t="shared" si="3"/>
        <v>-18.979789195874972</v>
      </c>
      <c r="L25" s="34">
        <f t="shared" si="3"/>
        <v>-11.372527814418149</v>
      </c>
      <c r="M25" s="34">
        <f t="shared" si="3"/>
        <v>-12.16555417206829</v>
      </c>
      <c r="N25" s="34">
        <f t="shared" si="3"/>
        <v>-10.579501456768</v>
      </c>
      <c r="O25" s="34">
        <f t="shared" si="3"/>
        <v>1.4568279586681996</v>
      </c>
      <c r="P25" s="34">
        <f t="shared" si="3"/>
        <v>0.25835767348287675</v>
      </c>
      <c r="Q25" s="34">
        <f t="shared" si="3"/>
        <v>2.6552982438535508</v>
      </c>
      <c r="R25" s="34">
        <f t="shared" si="3"/>
        <v>-4.4830527141057388</v>
      </c>
      <c r="S25" s="34">
        <f t="shared" si="3"/>
        <v>-2.9649533733199007</v>
      </c>
      <c r="T25" s="34">
        <f t="shared" si="3"/>
        <v>-6.0011520548915911</v>
      </c>
      <c r="U25" s="34">
        <f t="shared" si="3"/>
        <v>-9.7719564129837124</v>
      </c>
      <c r="V25" s="34">
        <f t="shared" si="3"/>
        <v>-0.16514614661414839</v>
      </c>
      <c r="W25" s="34">
        <f t="shared" si="3"/>
        <v>-19.378766679353284</v>
      </c>
      <c r="X25" s="34">
        <f t="shared" si="3"/>
        <v>-2.6788633670353619</v>
      </c>
      <c r="Y25" s="34">
        <f t="shared" si="3"/>
        <v>-5.0458369655269308</v>
      </c>
      <c r="Z25" s="34">
        <f t="shared" si="3"/>
        <v>-0.31188976854382133</v>
      </c>
      <c r="AA25" s="34">
        <f t="shared" si="3"/>
        <v>-4.2547202303173179</v>
      </c>
      <c r="AB25" s="34">
        <f t="shared" si="3"/>
        <v>-8.8460052251401322</v>
      </c>
      <c r="AC25" s="34">
        <f t="shared" si="3"/>
        <v>0.33656476450549633</v>
      </c>
      <c r="AD25" s="34">
        <f t="shared" si="3"/>
        <v>-14.291595486445772</v>
      </c>
      <c r="AE25" s="34">
        <f t="shared" si="3"/>
        <v>-14.291595486445772</v>
      </c>
      <c r="AF25" s="34">
        <f>AVERAGE(C25,G25,I25,L25,O25,R25,U25,X25,AA25,AD25)</f>
        <v>-6.4146000881527359</v>
      </c>
    </row>
    <row r="26" spans="1:32" x14ac:dyDescent="0.35">
      <c r="A26" t="s">
        <v>155</v>
      </c>
      <c r="B26">
        <v>104</v>
      </c>
      <c r="C26" s="34">
        <f t="shared" ref="C26:AE26" si="4">C7-C$2</f>
        <v>7.2227238555730651</v>
      </c>
      <c r="D26" s="34">
        <f t="shared" si="4"/>
        <v>1.9102272442891177</v>
      </c>
      <c r="E26" s="34">
        <f t="shared" si="4"/>
        <v>12.507054642714749</v>
      </c>
      <c r="F26" s="34">
        <f t="shared" si="4"/>
        <v>7.2508896797153</v>
      </c>
      <c r="G26" s="34">
        <f t="shared" si="4"/>
        <v>16.227110717181816</v>
      </c>
      <c r="H26" s="34">
        <f t="shared" si="4"/>
        <v>16.227110717181816</v>
      </c>
      <c r="I26" s="34">
        <f t="shared" si="4"/>
        <v>-1.0505083285008965</v>
      </c>
      <c r="J26" s="34">
        <f t="shared" si="4"/>
        <v>2.6154764877432797</v>
      </c>
      <c r="K26" s="34">
        <f t="shared" si="4"/>
        <v>-4.7164931447450869</v>
      </c>
      <c r="L26" s="34">
        <f t="shared" si="4"/>
        <v>-1.8227674857260752</v>
      </c>
      <c r="M26" s="34">
        <f t="shared" si="4"/>
        <v>-2.747042416761289</v>
      </c>
      <c r="N26" s="34">
        <f t="shared" si="4"/>
        <v>-0.89849255469085421</v>
      </c>
      <c r="O26" s="34">
        <f t="shared" si="4"/>
        <v>-1.2152218016604905</v>
      </c>
      <c r="P26" s="34">
        <f t="shared" si="4"/>
        <v>-2.9001677773274253</v>
      </c>
      <c r="Q26" s="34">
        <f t="shared" si="4"/>
        <v>0.46972417400648681</v>
      </c>
      <c r="R26" s="34">
        <f t="shared" si="4"/>
        <v>-0.710706898531555</v>
      </c>
      <c r="S26" s="34">
        <f t="shared" si="4"/>
        <v>-1.7686981722103354</v>
      </c>
      <c r="T26" s="34">
        <f t="shared" si="4"/>
        <v>0.34728437514721122</v>
      </c>
      <c r="U26" s="34">
        <f t="shared" si="4"/>
        <v>17.283795698406365</v>
      </c>
      <c r="V26" s="34">
        <f t="shared" si="4"/>
        <v>9.863956797919073</v>
      </c>
      <c r="W26" s="34">
        <f t="shared" si="4"/>
        <v>24.703634598893686</v>
      </c>
      <c r="X26" s="34">
        <f t="shared" si="4"/>
        <v>13.574560508792075</v>
      </c>
      <c r="Y26" s="34">
        <f t="shared" si="4"/>
        <v>15.474592160243446</v>
      </c>
      <c r="Z26" s="34">
        <f t="shared" si="4"/>
        <v>11.67452885734069</v>
      </c>
      <c r="AA26" s="34">
        <f t="shared" si="4"/>
        <v>10.592061326404888</v>
      </c>
      <c r="AB26" s="34">
        <f t="shared" si="4"/>
        <v>11.389100915010516</v>
      </c>
      <c r="AC26" s="34">
        <f t="shared" si="4"/>
        <v>9.7950217377992743</v>
      </c>
      <c r="AD26" s="34">
        <f t="shared" si="4"/>
        <v>-6.6506459315496329</v>
      </c>
      <c r="AE26" s="34">
        <f t="shared" si="4"/>
        <v>-6.6506459315496329</v>
      </c>
      <c r="AF26" s="34">
        <f t="shared" ref="AF23:AF37" si="5">AVERAGE(C26,G26,I26,L26,O26,R26,U26,X26,AA26,AD26)</f>
        <v>5.3450401660389559</v>
      </c>
    </row>
    <row r="27" spans="1:32" x14ac:dyDescent="0.35">
      <c r="A27" t="s">
        <v>156</v>
      </c>
      <c r="B27">
        <v>164</v>
      </c>
      <c r="C27" s="34">
        <f t="shared" ref="C27:AE27" si="6">C8-C$2</f>
        <v>-12.448686770916325</v>
      </c>
      <c r="D27" s="34">
        <f t="shared" si="6"/>
        <v>-6.4250794097482924</v>
      </c>
      <c r="E27" s="34">
        <f t="shared" si="6"/>
        <v>-22.623090094911085</v>
      </c>
      <c r="F27" s="34">
        <f t="shared" si="6"/>
        <v>-8.2978908080895764</v>
      </c>
      <c r="G27" s="34">
        <f t="shared" si="6"/>
        <v>2.8593808860373429</v>
      </c>
      <c r="H27" s="34">
        <f t="shared" si="6"/>
        <v>2.8593808860373429</v>
      </c>
      <c r="I27" s="34">
        <f t="shared" si="6"/>
        <v>-11.181840411052491</v>
      </c>
      <c r="J27" s="34">
        <f t="shared" si="6"/>
        <v>0.62204309187086437</v>
      </c>
      <c r="K27" s="34">
        <f t="shared" si="6"/>
        <v>-22.98572391397586</v>
      </c>
      <c r="L27" s="34">
        <f t="shared" si="6"/>
        <v>-23.187683057958715</v>
      </c>
      <c r="M27" s="34">
        <f t="shared" si="6"/>
        <v>-22.001263805129017</v>
      </c>
      <c r="N27" s="34">
        <f t="shared" si="6"/>
        <v>-24.374102310788416</v>
      </c>
      <c r="O27" s="34">
        <f t="shared" si="6"/>
        <v>-5.3545276177955685</v>
      </c>
      <c r="P27" s="34">
        <f t="shared" si="6"/>
        <v>-2.6890983589409387</v>
      </c>
      <c r="Q27" s="34">
        <f t="shared" si="6"/>
        <v>-8.0199568766501841</v>
      </c>
      <c r="R27" s="34">
        <f t="shared" si="6"/>
        <v>-9.5807455148998031</v>
      </c>
      <c r="S27" s="34">
        <f t="shared" si="6"/>
        <v>-9.5416084255847124</v>
      </c>
      <c r="T27" s="34">
        <f t="shared" si="6"/>
        <v>-9.6198826042148937</v>
      </c>
      <c r="U27" s="34">
        <f t="shared" si="6"/>
        <v>-26.817986665571112</v>
      </c>
      <c r="V27" s="34">
        <f t="shared" si="6"/>
        <v>-9.1088386992666699</v>
      </c>
      <c r="W27" s="34">
        <f t="shared" si="6"/>
        <v>-44.527134631875541</v>
      </c>
      <c r="X27" s="34">
        <f t="shared" si="6"/>
        <v>-12.680129922727637</v>
      </c>
      <c r="Y27" s="34">
        <f t="shared" si="6"/>
        <v>-11.823719284409464</v>
      </c>
      <c r="Z27" s="34">
        <f t="shared" si="6"/>
        <v>-13.536540561045804</v>
      </c>
      <c r="AA27" s="34">
        <f t="shared" si="6"/>
        <v>-3.7254808874787813</v>
      </c>
      <c r="AB27" s="34">
        <f t="shared" si="6"/>
        <v>-7.185007903000745</v>
      </c>
      <c r="AC27" s="34">
        <f t="shared" si="6"/>
        <v>-0.26595387195682463</v>
      </c>
      <c r="AD27" s="34">
        <f t="shared" si="6"/>
        <v>-15.187231297403301</v>
      </c>
      <c r="AE27" s="34">
        <f t="shared" si="6"/>
        <v>-15.187231297403301</v>
      </c>
      <c r="AF27" s="34">
        <f t="shared" si="5"/>
        <v>-11.73049312597664</v>
      </c>
    </row>
    <row r="28" spans="1:32" x14ac:dyDescent="0.35">
      <c r="A28" t="s">
        <v>157</v>
      </c>
      <c r="B28">
        <v>199</v>
      </c>
      <c r="C28" s="34">
        <f t="shared" ref="C28:AE28" si="7">C9-C$2</f>
        <v>-13.072792262763826</v>
      </c>
      <c r="D28" s="34">
        <f t="shared" si="7"/>
        <v>-2.9197478740208851</v>
      </c>
      <c r="E28" s="34">
        <f t="shared" si="7"/>
        <v>-19.868614071372832</v>
      </c>
      <c r="F28" s="34">
        <f t="shared" si="7"/>
        <v>-16.430014842897769</v>
      </c>
      <c r="G28" s="34">
        <f t="shared" si="7"/>
        <v>4.0407972690118754E-2</v>
      </c>
      <c r="H28" s="34">
        <f t="shared" si="7"/>
        <v>4.0407972690118754E-2</v>
      </c>
      <c r="I28" s="34">
        <f t="shared" si="7"/>
        <v>-5.6021125032206527</v>
      </c>
      <c r="J28" s="34">
        <f t="shared" si="7"/>
        <v>-2.0375965698523828</v>
      </c>
      <c r="K28" s="34">
        <f t="shared" si="7"/>
        <v>-9.1666284365889297</v>
      </c>
      <c r="L28" s="34">
        <f t="shared" si="7"/>
        <v>-8.8047929979023323</v>
      </c>
      <c r="M28" s="34">
        <f t="shared" si="7"/>
        <v>-8.4824502250334177</v>
      </c>
      <c r="N28" s="34">
        <f t="shared" si="7"/>
        <v>-9.1271357707712539</v>
      </c>
      <c r="O28" s="34">
        <f t="shared" si="7"/>
        <v>-6.0301618867010802</v>
      </c>
      <c r="P28" s="34">
        <f t="shared" si="7"/>
        <v>-6.3935964591983208</v>
      </c>
      <c r="Q28" s="34">
        <f t="shared" si="7"/>
        <v>-5.6667273142038113</v>
      </c>
      <c r="R28" s="34">
        <f t="shared" si="7"/>
        <v>-3.8738574158680592</v>
      </c>
      <c r="S28" s="34">
        <f t="shared" si="7"/>
        <v>-4.4276238686537255</v>
      </c>
      <c r="T28" s="34">
        <f t="shared" si="7"/>
        <v>-3.3200909630824071</v>
      </c>
      <c r="U28" s="34">
        <f t="shared" si="7"/>
        <v>-21.648848290770268</v>
      </c>
      <c r="V28" s="34">
        <f t="shared" si="7"/>
        <v>-9.9514664722780566</v>
      </c>
      <c r="W28" s="34">
        <f t="shared" si="7"/>
        <v>-33.346230109262471</v>
      </c>
      <c r="X28" s="34">
        <f t="shared" si="7"/>
        <v>-4.6874224830904154</v>
      </c>
      <c r="Y28" s="34">
        <f t="shared" si="7"/>
        <v>-11.854360294337141</v>
      </c>
      <c r="Z28" s="34">
        <f t="shared" si="7"/>
        <v>2.4795153281562961</v>
      </c>
      <c r="AA28" s="34">
        <f t="shared" si="7"/>
        <v>-1.432001294391398</v>
      </c>
      <c r="AB28" s="34">
        <f t="shared" si="7"/>
        <v>-5.5610343768333266</v>
      </c>
      <c r="AC28" s="34">
        <f t="shared" si="7"/>
        <v>2.6970317880505377</v>
      </c>
      <c r="AD28" s="34">
        <f t="shared" si="7"/>
        <v>-16.826525328534558</v>
      </c>
      <c r="AE28" s="34">
        <f t="shared" si="7"/>
        <v>-16.826525328534558</v>
      </c>
      <c r="AF28" s="34">
        <f t="shared" si="5"/>
        <v>-8.1938106490552478</v>
      </c>
    </row>
    <row r="29" spans="1:32" x14ac:dyDescent="0.35">
      <c r="A29" t="s">
        <v>158</v>
      </c>
      <c r="B29">
        <v>308</v>
      </c>
      <c r="C29" s="34">
        <f t="shared" ref="C29:AE29" si="8">C10-C$2</f>
        <v>-5.5323398035575337</v>
      </c>
      <c r="D29" s="34">
        <f t="shared" si="8"/>
        <v>-1.7297588409074365</v>
      </c>
      <c r="E29" s="34">
        <f t="shared" si="8"/>
        <v>-6.0467216780518669</v>
      </c>
      <c r="F29" s="34">
        <f t="shared" si="8"/>
        <v>-8.8205388917132694</v>
      </c>
      <c r="G29" s="34">
        <f t="shared" si="8"/>
        <v>-0.50615601608492966</v>
      </c>
      <c r="H29" s="34">
        <f t="shared" si="8"/>
        <v>-0.50615601608492966</v>
      </c>
      <c r="I29" s="34">
        <f t="shared" si="8"/>
        <v>-3.6040622664196604</v>
      </c>
      <c r="J29" s="34">
        <f t="shared" si="8"/>
        <v>0.30528667755346817</v>
      </c>
      <c r="K29" s="34">
        <f t="shared" si="8"/>
        <v>-7.513411210392789</v>
      </c>
      <c r="L29" s="34">
        <f t="shared" si="8"/>
        <v>-4.9821081450667322</v>
      </c>
      <c r="M29" s="34">
        <f t="shared" si="8"/>
        <v>-6.9553341250529996</v>
      </c>
      <c r="N29" s="34">
        <f t="shared" si="8"/>
        <v>-3.0088821650804576</v>
      </c>
      <c r="O29" s="34">
        <f t="shared" si="8"/>
        <v>1.063749227310538</v>
      </c>
      <c r="P29" s="34">
        <f t="shared" si="8"/>
        <v>-0.11545249261214963</v>
      </c>
      <c r="Q29" s="34">
        <f t="shared" si="8"/>
        <v>2.2429509472332541</v>
      </c>
      <c r="R29" s="34">
        <f t="shared" si="8"/>
        <v>1.1137429234910883</v>
      </c>
      <c r="S29" s="34">
        <f t="shared" si="8"/>
        <v>1.7428388344723089</v>
      </c>
      <c r="T29" s="34">
        <f t="shared" si="8"/>
        <v>0.48464701250983921</v>
      </c>
      <c r="U29" s="34">
        <f t="shared" si="8"/>
        <v>-8.596573931963249</v>
      </c>
      <c r="V29" s="34">
        <f t="shared" si="8"/>
        <v>2.983337417299694</v>
      </c>
      <c r="W29" s="34">
        <f t="shared" si="8"/>
        <v>-20.176485281226185</v>
      </c>
      <c r="X29" s="34">
        <f t="shared" si="8"/>
        <v>3.8030819873135471</v>
      </c>
      <c r="Y29" s="34">
        <f t="shared" si="8"/>
        <v>3.5864802721315669</v>
      </c>
      <c r="Z29" s="34">
        <f t="shared" si="8"/>
        <v>4.0196837024955414</v>
      </c>
      <c r="AA29" s="34">
        <f t="shared" si="8"/>
        <v>6.165238149581711</v>
      </c>
      <c r="AB29" s="34">
        <f t="shared" si="8"/>
        <v>5.9445454704550684</v>
      </c>
      <c r="AC29" s="34">
        <f t="shared" si="8"/>
        <v>6.3859308287083536</v>
      </c>
      <c r="AD29" s="34">
        <f t="shared" si="8"/>
        <v>-19.312983593887296</v>
      </c>
      <c r="AE29" s="34">
        <f t="shared" si="8"/>
        <v>-19.312983593887296</v>
      </c>
      <c r="AF29" s="34">
        <f t="shared" si="5"/>
        <v>-3.0388411469282515</v>
      </c>
    </row>
    <row r="30" spans="1:32" x14ac:dyDescent="0.35">
      <c r="A30" t="s">
        <v>159</v>
      </c>
      <c r="B30">
        <v>200</v>
      </c>
      <c r="C30" s="34">
        <f t="shared" ref="C30:AE30" si="9">C11-C$2</f>
        <v>1.2845215170194422</v>
      </c>
      <c r="D30" s="34">
        <f t="shared" si="9"/>
        <v>6.1254782566323769</v>
      </c>
      <c r="E30" s="34">
        <f t="shared" si="9"/>
        <v>-3.4298385611687507</v>
      </c>
      <c r="F30" s="34">
        <f t="shared" si="9"/>
        <v>1.1579248555947004</v>
      </c>
      <c r="G30" s="34">
        <f t="shared" si="9"/>
        <v>10.188649178720269</v>
      </c>
      <c r="H30" s="34">
        <f t="shared" si="9"/>
        <v>10.188649178720269</v>
      </c>
      <c r="I30" s="34">
        <f t="shared" si="9"/>
        <v>1.2571839791914243</v>
      </c>
      <c r="J30" s="34">
        <f t="shared" si="9"/>
        <v>0.50009187235866648</v>
      </c>
      <c r="K30" s="34">
        <f t="shared" si="9"/>
        <v>2.0142760860241395</v>
      </c>
      <c r="L30" s="34">
        <f t="shared" si="9"/>
        <v>-2.5535367164952945</v>
      </c>
      <c r="M30" s="34">
        <f t="shared" si="9"/>
        <v>2.2914191217002582</v>
      </c>
      <c r="N30" s="34">
        <f t="shared" si="9"/>
        <v>-7.3984925546908471</v>
      </c>
      <c r="O30" s="34">
        <f t="shared" si="9"/>
        <v>3.0540089675702831</v>
      </c>
      <c r="P30" s="34">
        <f t="shared" si="9"/>
        <v>2.6767552995956407</v>
      </c>
      <c r="Q30" s="34">
        <f t="shared" si="9"/>
        <v>3.4312626355449396</v>
      </c>
      <c r="R30" s="34">
        <f t="shared" si="9"/>
        <v>0.47413253388067744</v>
      </c>
      <c r="S30" s="34">
        <f t="shared" si="9"/>
        <v>2.6779037695372381</v>
      </c>
      <c r="T30" s="34">
        <f t="shared" si="9"/>
        <v>-1.729638701775869</v>
      </c>
      <c r="U30" s="34">
        <f t="shared" si="9"/>
        <v>0.3222572368678982</v>
      </c>
      <c r="V30" s="34">
        <f t="shared" si="9"/>
        <v>0.67164910561136537</v>
      </c>
      <c r="W30" s="34">
        <f t="shared" si="9"/>
        <v>-2.7134631875540549E-2</v>
      </c>
      <c r="X30" s="34">
        <f t="shared" si="9"/>
        <v>1.4218739993216474</v>
      </c>
      <c r="Y30" s="34">
        <f t="shared" si="9"/>
        <v>-0.64079245514116678</v>
      </c>
      <c r="Z30" s="34">
        <f t="shared" si="9"/>
        <v>3.4845404537844473</v>
      </c>
      <c r="AA30" s="34">
        <f t="shared" si="9"/>
        <v>4.7074459417895014</v>
      </c>
      <c r="AB30" s="34">
        <f t="shared" si="9"/>
        <v>1.6198701457797426</v>
      </c>
      <c r="AC30" s="34">
        <f t="shared" si="9"/>
        <v>7.7950217377992743</v>
      </c>
      <c r="AD30" s="34">
        <f t="shared" si="9"/>
        <v>-7.1506459315496329</v>
      </c>
      <c r="AE30" s="34">
        <f t="shared" si="9"/>
        <v>-7.1506459315496329</v>
      </c>
      <c r="AF30" s="34">
        <f t="shared" si="5"/>
        <v>1.3005890706316214</v>
      </c>
    </row>
    <row r="31" spans="1:32" x14ac:dyDescent="0.35">
      <c r="A31" t="s">
        <v>160</v>
      </c>
      <c r="B31">
        <v>163</v>
      </c>
      <c r="C31" s="34">
        <f t="shared" ref="C31:AE31" si="10">C12-C$2</f>
        <v>-7.0194883071525425</v>
      </c>
      <c r="D31" s="34">
        <f t="shared" si="10"/>
        <v>-5.916325855955094</v>
      </c>
      <c r="E31" s="34">
        <f t="shared" si="10"/>
        <v>-9.1261575795736576</v>
      </c>
      <c r="F31" s="34">
        <f t="shared" si="10"/>
        <v>-6.0159814859288758</v>
      </c>
      <c r="G31" s="34">
        <f t="shared" si="10"/>
        <v>-7.1211667721999774</v>
      </c>
      <c r="H31" s="34">
        <f t="shared" si="10"/>
        <v>-7.1211667721999774</v>
      </c>
      <c r="I31" s="34">
        <f t="shared" si="10"/>
        <v>-1.8580171114698061</v>
      </c>
      <c r="J31" s="34">
        <f t="shared" si="10"/>
        <v>-5.5463683196890656E-2</v>
      </c>
      <c r="K31" s="34">
        <f t="shared" si="10"/>
        <v>-3.6605705397427357</v>
      </c>
      <c r="L31" s="34">
        <f t="shared" si="10"/>
        <v>-14.252998959924831</v>
      </c>
      <c r="M31" s="34">
        <f t="shared" si="10"/>
        <v>-11.733272236324446</v>
      </c>
      <c r="N31" s="34">
        <f t="shared" si="10"/>
        <v>-16.772725683525216</v>
      </c>
      <c r="O31" s="34">
        <f t="shared" si="10"/>
        <v>-5.5218260699211896</v>
      </c>
      <c r="P31" s="34">
        <f t="shared" si="10"/>
        <v>-2.7526925531651045</v>
      </c>
      <c r="Q31" s="34">
        <f t="shared" si="10"/>
        <v>-8.2909595866772747</v>
      </c>
      <c r="R31" s="34">
        <f t="shared" si="10"/>
        <v>-8.2022478342174594</v>
      </c>
      <c r="S31" s="34">
        <f t="shared" si="10"/>
        <v>-8.4754704635915914</v>
      </c>
      <c r="T31" s="34">
        <f t="shared" si="10"/>
        <v>-7.9290252048433558</v>
      </c>
      <c r="U31" s="34">
        <f t="shared" si="10"/>
        <v>-17.676171150619787</v>
      </c>
      <c r="V31" s="34">
        <f t="shared" si="10"/>
        <v>-6.3160052153762791</v>
      </c>
      <c r="W31" s="34">
        <f t="shared" si="10"/>
        <v>-29.036337085863273</v>
      </c>
      <c r="X31" s="34">
        <f t="shared" si="10"/>
        <v>-10.603620149449945</v>
      </c>
      <c r="Y31" s="34">
        <f t="shared" si="10"/>
        <v>-9.8815331958819144</v>
      </c>
      <c r="Z31" s="34">
        <f t="shared" si="10"/>
        <v>-11.325707103017976</v>
      </c>
      <c r="AA31" s="34">
        <f t="shared" si="10"/>
        <v>-10.965866941646077</v>
      </c>
      <c r="AB31" s="34">
        <f t="shared" si="10"/>
        <v>-16.005896725385895</v>
      </c>
      <c r="AC31" s="34">
        <f t="shared" si="10"/>
        <v>-5.9258371579062441</v>
      </c>
      <c r="AD31" s="34">
        <f t="shared" si="10"/>
        <v>-23.368437342592578</v>
      </c>
      <c r="AE31" s="34">
        <f t="shared" si="10"/>
        <v>-23.368437342592578</v>
      </c>
      <c r="AF31" s="34">
        <f t="shared" si="5"/>
        <v>-10.658984063919419</v>
      </c>
    </row>
    <row r="32" spans="1:32" x14ac:dyDescent="0.35">
      <c r="A32" t="s">
        <v>161</v>
      </c>
      <c r="B32">
        <v>220</v>
      </c>
      <c r="C32" s="34">
        <f t="shared" ref="C32:AE32" si="11">C13-C$2</f>
        <v>-2.2072555501345192</v>
      </c>
      <c r="D32" s="34">
        <f t="shared" si="11"/>
        <v>1.5571822310499215</v>
      </c>
      <c r="E32" s="34">
        <f t="shared" si="11"/>
        <v>-7.4752931066232975</v>
      </c>
      <c r="F32" s="34">
        <f t="shared" si="11"/>
        <v>-0.70365577483015329</v>
      </c>
      <c r="G32" s="34">
        <f t="shared" si="11"/>
        <v>5.9443569412773485</v>
      </c>
      <c r="H32" s="34">
        <f t="shared" si="11"/>
        <v>5.9443569412773485</v>
      </c>
      <c r="I32" s="34">
        <f t="shared" si="11"/>
        <v>-1.0840364442207999</v>
      </c>
      <c r="J32" s="34">
        <f t="shared" si="11"/>
        <v>0.95463732690411973</v>
      </c>
      <c r="K32" s="34">
        <f t="shared" si="11"/>
        <v>-3.1227102153457338</v>
      </c>
      <c r="L32" s="34">
        <f t="shared" si="11"/>
        <v>2.1282814653228783</v>
      </c>
      <c r="M32" s="34">
        <f t="shared" si="11"/>
        <v>1.7459645762457043</v>
      </c>
      <c r="N32" s="34">
        <f t="shared" si="11"/>
        <v>2.5105983544000523</v>
      </c>
      <c r="O32" s="34">
        <f t="shared" si="11"/>
        <v>1.9403726039339233</v>
      </c>
      <c r="P32" s="34">
        <f t="shared" si="11"/>
        <v>0.40402802686836026</v>
      </c>
      <c r="Q32" s="34">
        <f t="shared" si="11"/>
        <v>3.4767171809994721</v>
      </c>
      <c r="R32" s="34">
        <f t="shared" si="11"/>
        <v>2.9968598066079721</v>
      </c>
      <c r="S32" s="34">
        <f t="shared" si="11"/>
        <v>4.8597219513554251</v>
      </c>
      <c r="T32" s="34">
        <f t="shared" si="11"/>
        <v>1.1339976618604908</v>
      </c>
      <c r="U32" s="34">
        <f t="shared" si="11"/>
        <v>-7.4277427631320876</v>
      </c>
      <c r="V32" s="34">
        <f t="shared" si="11"/>
        <v>-5.7828963489340737</v>
      </c>
      <c r="W32" s="34">
        <f t="shared" si="11"/>
        <v>-9.0725891773300873</v>
      </c>
      <c r="X32" s="34">
        <f t="shared" si="11"/>
        <v>0.29658848082003431</v>
      </c>
      <c r="Y32" s="34">
        <f t="shared" si="11"/>
        <v>-1.4135197278684473</v>
      </c>
      <c r="Z32" s="34">
        <f t="shared" si="11"/>
        <v>2.0066966895085159</v>
      </c>
      <c r="AA32" s="34">
        <f t="shared" si="11"/>
        <v>3.5029004872440481</v>
      </c>
      <c r="AB32" s="34">
        <f t="shared" si="11"/>
        <v>2.4380519639615699</v>
      </c>
      <c r="AC32" s="34">
        <f t="shared" si="11"/>
        <v>4.5677490105265548</v>
      </c>
      <c r="AD32" s="34">
        <f t="shared" si="11"/>
        <v>-14.832464113367806</v>
      </c>
      <c r="AE32" s="34">
        <f t="shared" si="11"/>
        <v>-14.832464113367806</v>
      </c>
      <c r="AF32" s="34">
        <f t="shared" si="5"/>
        <v>-0.87421390856490078</v>
      </c>
    </row>
    <row r="33" spans="1:32" x14ac:dyDescent="0.35">
      <c r="A33" t="s">
        <v>162</v>
      </c>
      <c r="B33">
        <v>146</v>
      </c>
      <c r="C33" s="34">
        <f t="shared" ref="C33:AE33" si="12">C14-C$2</f>
        <v>-8.0928712727837677</v>
      </c>
      <c r="D33" s="34">
        <f t="shared" si="12"/>
        <v>-11.954648404068379</v>
      </c>
      <c r="E33" s="34">
        <f t="shared" si="12"/>
        <v>-8.1022523542722098</v>
      </c>
      <c r="F33" s="34">
        <f t="shared" si="12"/>
        <v>-4.2217130600107282</v>
      </c>
      <c r="G33" s="34">
        <f t="shared" si="12"/>
        <v>4.8610629718237135</v>
      </c>
      <c r="H33" s="34">
        <f t="shared" si="12"/>
        <v>4.8610629718237135</v>
      </c>
      <c r="I33" s="34">
        <f t="shared" si="12"/>
        <v>-6.6880215002606462</v>
      </c>
      <c r="J33" s="34">
        <f t="shared" si="12"/>
        <v>-2.0341547029838125</v>
      </c>
      <c r="K33" s="34">
        <f t="shared" si="12"/>
        <v>-11.341888297537501</v>
      </c>
      <c r="L33" s="34">
        <f t="shared" si="12"/>
        <v>-6.8412079493720199</v>
      </c>
      <c r="M33" s="34">
        <f t="shared" si="12"/>
        <v>-3.7085808782997489</v>
      </c>
      <c r="N33" s="34">
        <f t="shared" si="12"/>
        <v>-9.9738350204442767</v>
      </c>
      <c r="O33" s="34">
        <f t="shared" si="12"/>
        <v>0.13797212297887995</v>
      </c>
      <c r="P33" s="34">
        <f t="shared" si="12"/>
        <v>0.82744023110248577</v>
      </c>
      <c r="Q33" s="34">
        <f t="shared" si="12"/>
        <v>-0.55149598514472586</v>
      </c>
      <c r="R33" s="34">
        <f t="shared" si="12"/>
        <v>-4.823812671598759</v>
      </c>
      <c r="S33" s="34">
        <f t="shared" si="12"/>
        <v>-7.9796304770381141</v>
      </c>
      <c r="T33" s="34">
        <f t="shared" si="12"/>
        <v>-1.6679948661594324</v>
      </c>
      <c r="U33" s="34">
        <f t="shared" si="12"/>
        <v>-7.5361902517165618</v>
      </c>
      <c r="V33" s="34">
        <f t="shared" si="12"/>
        <v>0.28808746177575983</v>
      </c>
      <c r="W33" s="34">
        <f t="shared" si="12"/>
        <v>-15.360467965208876</v>
      </c>
      <c r="X33" s="34">
        <f t="shared" si="12"/>
        <v>-4.3086015680145806E-2</v>
      </c>
      <c r="Y33" s="34">
        <f t="shared" si="12"/>
        <v>2.0920842571875937</v>
      </c>
      <c r="Z33" s="34">
        <f t="shared" si="12"/>
        <v>-2.1782562885478995</v>
      </c>
      <c r="AA33" s="34">
        <f t="shared" si="12"/>
        <v>-3.3370746061556957</v>
      </c>
      <c r="AB33" s="34">
        <f t="shared" si="12"/>
        <v>-6.3664312240832643</v>
      </c>
      <c r="AC33" s="34">
        <f t="shared" si="12"/>
        <v>-0.30771798822812002</v>
      </c>
      <c r="AD33" s="34">
        <f t="shared" si="12"/>
        <v>-18.202370069480672</v>
      </c>
      <c r="AE33" s="34">
        <f t="shared" si="12"/>
        <v>-18.202370069480672</v>
      </c>
      <c r="AF33" s="34">
        <f t="shared" si="5"/>
        <v>-5.0565599242245671</v>
      </c>
    </row>
    <row r="34" spans="1:32" x14ac:dyDescent="0.35">
      <c r="A34" t="s">
        <v>163</v>
      </c>
      <c r="B34">
        <v>131</v>
      </c>
      <c r="C34" s="34">
        <f t="shared" ref="C34:AE34" si="13">C15-C$2</f>
        <v>-9.4969760077938901</v>
      </c>
      <c r="D34" s="34">
        <f t="shared" si="13"/>
        <v>-7.0442163703486784</v>
      </c>
      <c r="E34" s="34">
        <f t="shared" si="13"/>
        <v>-16.006761638091831</v>
      </c>
      <c r="F34" s="34">
        <f t="shared" si="13"/>
        <v>-5.4399500149411892</v>
      </c>
      <c r="G34" s="34">
        <f t="shared" si="13"/>
        <v>-5.9702655499618942</v>
      </c>
      <c r="H34" s="34">
        <f t="shared" si="13"/>
        <v>-5.9702655499618942</v>
      </c>
      <c r="I34" s="34">
        <f t="shared" si="13"/>
        <v>-8.1908489039559811</v>
      </c>
      <c r="J34" s="34">
        <f t="shared" si="13"/>
        <v>0.11547648774327968</v>
      </c>
      <c r="K34" s="34">
        <f t="shared" si="13"/>
        <v>-16.497174295655242</v>
      </c>
      <c r="L34" s="34">
        <f t="shared" si="13"/>
        <v>-20.385597785197589</v>
      </c>
      <c r="M34" s="34">
        <f t="shared" si="13"/>
        <v>-18.59407706150585</v>
      </c>
      <c r="N34" s="34">
        <f t="shared" si="13"/>
        <v>-22.177118508889329</v>
      </c>
      <c r="O34" s="34">
        <f t="shared" si="13"/>
        <v>-3.7321037746493317</v>
      </c>
      <c r="P34" s="34">
        <f t="shared" si="13"/>
        <v>-0.78478316194282627</v>
      </c>
      <c r="Q34" s="34">
        <f t="shared" si="13"/>
        <v>-6.679424387355823</v>
      </c>
      <c r="R34" s="34">
        <f t="shared" si="13"/>
        <v>-3.0603654109226142</v>
      </c>
      <c r="S34" s="34">
        <f t="shared" si="13"/>
        <v>-4.8605577689243091</v>
      </c>
      <c r="T34" s="34">
        <f t="shared" si="13"/>
        <v>-1.260173052920905</v>
      </c>
      <c r="U34" s="34">
        <f t="shared" si="13"/>
        <v>-11.887519627489098</v>
      </c>
      <c r="V34" s="34">
        <f t="shared" si="13"/>
        <v>-13.789889355927087</v>
      </c>
      <c r="W34" s="34">
        <f t="shared" si="13"/>
        <v>-9.9851498990511161</v>
      </c>
      <c r="X34" s="34">
        <f t="shared" si="13"/>
        <v>-7.7811353220945989</v>
      </c>
      <c r="Y34" s="34">
        <f t="shared" si="13"/>
        <v>-12.652242836820548</v>
      </c>
      <c r="Z34" s="34">
        <f t="shared" si="13"/>
        <v>-2.9100278073686496</v>
      </c>
      <c r="AA34" s="34">
        <f t="shared" si="13"/>
        <v>-3.9271694428258854</v>
      </c>
      <c r="AB34" s="34">
        <f t="shared" si="13"/>
        <v>-13.995514469604871</v>
      </c>
      <c r="AC34" s="34">
        <f t="shared" si="13"/>
        <v>6.1411755839531139</v>
      </c>
      <c r="AD34" s="34">
        <f t="shared" si="13"/>
        <v>-19.818584862847338</v>
      </c>
      <c r="AE34" s="34">
        <f t="shared" si="13"/>
        <v>-19.818584862847338</v>
      </c>
      <c r="AF34" s="34">
        <f t="shared" si="5"/>
        <v>-9.4250566687738235</v>
      </c>
    </row>
    <row r="35" spans="1:32" x14ac:dyDescent="0.35">
      <c r="A35" t="s">
        <v>164</v>
      </c>
      <c r="B35">
        <v>134</v>
      </c>
      <c r="C35" s="34">
        <f t="shared" ref="C35:AE35" si="14">C16-C$2</f>
        <v>-12.711166843519493</v>
      </c>
      <c r="D35" s="34">
        <f t="shared" si="14"/>
        <v>-4.5034238295561408</v>
      </c>
      <c r="E35" s="34">
        <f t="shared" si="14"/>
        <v>-19.546379914552219</v>
      </c>
      <c r="F35" s="34">
        <f t="shared" si="14"/>
        <v>-14.083696786450119</v>
      </c>
      <c r="G35" s="34">
        <f t="shared" si="14"/>
        <v>4.3155148503620637</v>
      </c>
      <c r="H35" s="34">
        <f t="shared" si="14"/>
        <v>4.3155148503620637</v>
      </c>
      <c r="I35" s="34">
        <f t="shared" si="14"/>
        <v>-4.7786144721608537</v>
      </c>
      <c r="J35" s="34">
        <f t="shared" si="14"/>
        <v>1.0224799320601505</v>
      </c>
      <c r="K35" s="34">
        <f t="shared" si="14"/>
        <v>-10.579708876381886</v>
      </c>
      <c r="L35" s="34">
        <f t="shared" si="14"/>
        <v>-14.150551641868432</v>
      </c>
      <c r="M35" s="34">
        <f t="shared" si="14"/>
        <v>-12.663804758896767</v>
      </c>
      <c r="N35" s="34">
        <f t="shared" si="14"/>
        <v>-15.637298524840105</v>
      </c>
      <c r="O35" s="34">
        <f t="shared" si="14"/>
        <v>-1.1362895398923882</v>
      </c>
      <c r="P35" s="34">
        <f t="shared" si="14"/>
        <v>1.7066060458643051</v>
      </c>
      <c r="Q35" s="34">
        <f t="shared" si="14"/>
        <v>-3.9791851256490816</v>
      </c>
      <c r="R35" s="34">
        <f t="shared" si="14"/>
        <v>-5.5445241825372165</v>
      </c>
      <c r="S35" s="34">
        <f t="shared" si="14"/>
        <v>-4.2176186185224509</v>
      </c>
      <c r="T35" s="34">
        <f t="shared" si="14"/>
        <v>-6.871429746551982</v>
      </c>
      <c r="U35" s="34">
        <f t="shared" si="14"/>
        <v>-19.098150124819888</v>
      </c>
      <c r="V35" s="34">
        <f t="shared" si="14"/>
        <v>-0.99999268543339781</v>
      </c>
      <c r="W35" s="34">
        <f t="shared" si="14"/>
        <v>-37.196307564206371</v>
      </c>
      <c r="X35" s="34">
        <f t="shared" si="14"/>
        <v>-9.0033574491337447</v>
      </c>
      <c r="Y35" s="34">
        <f t="shared" si="14"/>
        <v>-14.253574410028385</v>
      </c>
      <c r="Z35" s="34">
        <f t="shared" si="14"/>
        <v>-3.7531404882390973</v>
      </c>
      <c r="AA35" s="34">
        <f t="shared" si="14"/>
        <v>-2.3243967245779089</v>
      </c>
      <c r="AB35" s="34">
        <f t="shared" si="14"/>
        <v>-13.409980600488922</v>
      </c>
      <c r="AC35" s="34">
        <f t="shared" si="14"/>
        <v>8.7611871513331039</v>
      </c>
      <c r="AD35" s="34">
        <f t="shared" si="14"/>
        <v>-21.202884737519774</v>
      </c>
      <c r="AE35" s="34">
        <f t="shared" si="14"/>
        <v>-21.202884737519774</v>
      </c>
      <c r="AF35" s="34">
        <f t="shared" si="5"/>
        <v>-8.5634420865667629</v>
      </c>
    </row>
    <row r="36" spans="1:32" x14ac:dyDescent="0.35">
      <c r="A36" t="s">
        <v>165</v>
      </c>
      <c r="B36">
        <v>101</v>
      </c>
      <c r="C36" s="34">
        <f t="shared" ref="C36:AE36" si="15">C17-C$2</f>
        <v>-7.906325457125206</v>
      </c>
      <c r="D36" s="34">
        <f t="shared" si="15"/>
        <v>-8.1637898661597887</v>
      </c>
      <c r="E36" s="34">
        <f t="shared" si="15"/>
        <v>-7.5833039077033959</v>
      </c>
      <c r="F36" s="34">
        <f t="shared" si="15"/>
        <v>-7.971882597512419</v>
      </c>
      <c r="G36" s="34">
        <f t="shared" si="15"/>
        <v>-8.9252122074183475</v>
      </c>
      <c r="H36" s="34">
        <f t="shared" si="15"/>
        <v>-8.9252122074183475</v>
      </c>
      <c r="I36" s="34">
        <f t="shared" si="15"/>
        <v>-13.940835822788799</v>
      </c>
      <c r="J36" s="34">
        <f t="shared" si="15"/>
        <v>-5.3909972365522378</v>
      </c>
      <c r="K36" s="34">
        <f t="shared" si="15"/>
        <v>-22.490674409025367</v>
      </c>
      <c r="L36" s="34">
        <f t="shared" si="15"/>
        <v>-25.880269389762624</v>
      </c>
      <c r="M36" s="34">
        <f t="shared" si="15"/>
        <v>-24.005610581270041</v>
      </c>
      <c r="N36" s="34">
        <f t="shared" si="15"/>
        <v>-27.754928198255215</v>
      </c>
      <c r="O36" s="34">
        <f t="shared" si="15"/>
        <v>0.40796936360989378</v>
      </c>
      <c r="P36" s="34">
        <f t="shared" si="15"/>
        <v>2.7262602500907036</v>
      </c>
      <c r="Q36" s="34">
        <f t="shared" si="15"/>
        <v>-1.9103215228708876</v>
      </c>
      <c r="R36" s="34">
        <f t="shared" si="15"/>
        <v>-3.5827981591886129</v>
      </c>
      <c r="S36" s="34">
        <f t="shared" si="15"/>
        <v>2.8165176309233857</v>
      </c>
      <c r="T36" s="34">
        <f t="shared" si="15"/>
        <v>-9.9821139493006257</v>
      </c>
      <c r="U36" s="34">
        <f t="shared" si="15"/>
        <v>-17.031703159171691</v>
      </c>
      <c r="V36" s="34">
        <f t="shared" si="15"/>
        <v>-18.001618221121305</v>
      </c>
      <c r="W36" s="34">
        <f t="shared" si="15"/>
        <v>-16.06178809722207</v>
      </c>
      <c r="X36" s="34">
        <f t="shared" si="15"/>
        <v>-23.996840862114247</v>
      </c>
      <c r="Y36" s="34">
        <f t="shared" si="15"/>
        <v>-28.546733049200569</v>
      </c>
      <c r="Z36" s="34">
        <f t="shared" si="15"/>
        <v>-19.446948675027933</v>
      </c>
      <c r="AA36" s="34">
        <f t="shared" si="15"/>
        <v>-7.2059203948441706</v>
      </c>
      <c r="AB36" s="34">
        <f t="shared" si="15"/>
        <v>-8.984090250259861</v>
      </c>
      <c r="AC36" s="34">
        <f t="shared" si="15"/>
        <v>-5.4277505394284447</v>
      </c>
      <c r="AD36" s="34">
        <f t="shared" si="15"/>
        <v>-8.3833191988763645</v>
      </c>
      <c r="AE36" s="34">
        <f t="shared" si="15"/>
        <v>-8.3833191988763645</v>
      </c>
      <c r="AF36" s="34">
        <f t="shared" si="5"/>
        <v>-11.644525528768018</v>
      </c>
    </row>
    <row r="37" spans="1:32" x14ac:dyDescent="0.35">
      <c r="A37" t="s">
        <v>166</v>
      </c>
      <c r="B37">
        <v>157</v>
      </c>
      <c r="C37" s="34">
        <f t="shared" ref="C37:AE37" si="16">C18-C$2</f>
        <v>-12.992892418573931</v>
      </c>
      <c r="D37" s="34">
        <f t="shared" si="16"/>
        <v>-9.097131607977289</v>
      </c>
      <c r="E37" s="34">
        <f t="shared" si="16"/>
        <v>-15.23753086886105</v>
      </c>
      <c r="F37" s="34">
        <f t="shared" si="16"/>
        <v>-14.644014778883431</v>
      </c>
      <c r="G37" s="34">
        <f t="shared" si="16"/>
        <v>-8.1318636417925489</v>
      </c>
      <c r="H37" s="34">
        <f t="shared" si="16"/>
        <v>-8.1318636417925489</v>
      </c>
      <c r="I37" s="34">
        <f t="shared" si="16"/>
        <v>-12.72370774055382</v>
      </c>
      <c r="J37" s="34">
        <f t="shared" si="16"/>
        <v>-2.1432202295521563</v>
      </c>
      <c r="K37" s="34">
        <f t="shared" si="16"/>
        <v>-23.304195251555477</v>
      </c>
      <c r="L37" s="34">
        <f t="shared" si="16"/>
        <v>-24.05451662830324</v>
      </c>
      <c r="M37" s="34">
        <f t="shared" si="16"/>
        <v>-21.016273185992056</v>
      </c>
      <c r="N37" s="34">
        <f t="shared" si="16"/>
        <v>-27.092760070614425</v>
      </c>
      <c r="O37" s="34">
        <f t="shared" si="16"/>
        <v>-3.8456725610921296</v>
      </c>
      <c r="P37" s="34">
        <f t="shared" si="16"/>
        <v>-1.240442152633662</v>
      </c>
      <c r="Q37" s="34">
        <f t="shared" si="16"/>
        <v>-6.4509029695505973</v>
      </c>
      <c r="R37" s="34">
        <f t="shared" si="16"/>
        <v>-5.6787745378161816</v>
      </c>
      <c r="S37" s="34">
        <f t="shared" si="16"/>
        <v>-3.8349167432832729</v>
      </c>
      <c r="T37" s="34">
        <f t="shared" si="16"/>
        <v>-7.5226323323491187</v>
      </c>
      <c r="U37" s="34">
        <f t="shared" si="16"/>
        <v>-21.909614394685249</v>
      </c>
      <c r="V37" s="34">
        <f t="shared" si="16"/>
        <v>-6.984401849802623</v>
      </c>
      <c r="W37" s="34">
        <f t="shared" si="16"/>
        <v>-36.834826939567854</v>
      </c>
      <c r="X37" s="34">
        <f t="shared" si="16"/>
        <v>-14.315158583156318</v>
      </c>
      <c r="Y37" s="34">
        <f t="shared" si="16"/>
        <v>-17.548435767243078</v>
      </c>
      <c r="Z37" s="34">
        <f t="shared" si="16"/>
        <v>-11.081881399069573</v>
      </c>
      <c r="AA37" s="34">
        <f t="shared" si="16"/>
        <v>-10.485229217446161</v>
      </c>
      <c r="AB37" s="34">
        <f t="shared" si="16"/>
        <v>-13.966117115366757</v>
      </c>
      <c r="AC37" s="34">
        <f t="shared" si="16"/>
        <v>-7.0043413195255653</v>
      </c>
      <c r="AD37" s="34">
        <f t="shared" si="16"/>
        <v>-26.236633192696132</v>
      </c>
      <c r="AE37" s="34">
        <f t="shared" si="16"/>
        <v>-26.236633192696132</v>
      </c>
      <c r="AF37" s="34">
        <f t="shared" si="5"/>
        <v>-14.037406291611571</v>
      </c>
    </row>
  </sheetData>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8DC3-8D0E-4989-A508-2FEF3E06CF66}">
  <dimension ref="A1:AF37"/>
  <sheetViews>
    <sheetView topLeftCell="A13" zoomScale="80" zoomScaleNormal="80" workbookViewId="0">
      <selection activeCell="W26" sqref="W26"/>
    </sheetView>
  </sheetViews>
  <sheetFormatPr defaultRowHeight="14.5" x14ac:dyDescent="0.35"/>
  <sheetData>
    <row r="1" spans="1:31" x14ac:dyDescent="0.35">
      <c r="B1" t="s">
        <v>167</v>
      </c>
      <c r="C1" t="s">
        <v>191</v>
      </c>
      <c r="D1" t="s">
        <v>168</v>
      </c>
      <c r="E1" t="s">
        <v>169</v>
      </c>
      <c r="F1" t="s">
        <v>170</v>
      </c>
      <c r="G1" t="s">
        <v>190</v>
      </c>
      <c r="H1" t="s">
        <v>171</v>
      </c>
      <c r="I1" t="s">
        <v>199</v>
      </c>
      <c r="J1" t="s">
        <v>200</v>
      </c>
      <c r="K1" t="s">
        <v>201</v>
      </c>
      <c r="L1" t="s">
        <v>189</v>
      </c>
      <c r="M1" t="s">
        <v>172</v>
      </c>
      <c r="N1" t="s">
        <v>173</v>
      </c>
      <c r="O1" t="s">
        <v>188</v>
      </c>
      <c r="P1" t="s">
        <v>174</v>
      </c>
      <c r="Q1" t="s">
        <v>175</v>
      </c>
      <c r="R1" t="s">
        <v>65</v>
      </c>
      <c r="S1" t="s">
        <v>176</v>
      </c>
      <c r="T1" t="s">
        <v>177</v>
      </c>
      <c r="U1" t="s">
        <v>62</v>
      </c>
      <c r="V1" t="s">
        <v>178</v>
      </c>
      <c r="W1" t="s">
        <v>179</v>
      </c>
      <c r="X1" t="s">
        <v>187</v>
      </c>
      <c r="Y1" t="s">
        <v>180</v>
      </c>
      <c r="Z1" t="s">
        <v>181</v>
      </c>
      <c r="AA1" t="s">
        <v>186</v>
      </c>
      <c r="AB1" t="s">
        <v>182</v>
      </c>
      <c r="AC1" t="s">
        <v>183</v>
      </c>
      <c r="AD1" t="s">
        <v>185</v>
      </c>
      <c r="AE1" t="s">
        <v>184</v>
      </c>
    </row>
    <row r="2" spans="1:31" x14ac:dyDescent="0.35">
      <c r="A2" t="s">
        <v>192</v>
      </c>
      <c r="B2">
        <v>16338</v>
      </c>
      <c r="C2" s="22">
        <v>12.569146766679554</v>
      </c>
      <c r="D2" s="22">
        <v>4.3328832699153068</v>
      </c>
      <c r="E2" s="22">
        <v>19.790068135780491</v>
      </c>
      <c r="F2" s="22">
        <v>13.584488894342863</v>
      </c>
      <c r="G2" s="22">
        <v>13.15273351311596</v>
      </c>
      <c r="H2" s="22">
        <v>13.15273351311596</v>
      </c>
      <c r="I2" s="22">
        <v>8.3078855049487998</v>
      </c>
      <c r="J2" s="22">
        <v>2.3335579102100814</v>
      </c>
      <c r="K2" s="22">
        <v>14.282213099687519</v>
      </c>
      <c r="L2" s="22">
        <v>15.517794035919783</v>
      </c>
      <c r="M2" s="22">
        <v>16.279781956268756</v>
      </c>
      <c r="N2" s="22">
        <v>14.755806115570808</v>
      </c>
      <c r="O2" s="22">
        <v>6.2122356196385695</v>
      </c>
      <c r="P2" s="22">
        <v>4.6440387207450069</v>
      </c>
      <c r="Q2" s="22">
        <v>7.7804325185321321</v>
      </c>
      <c r="R2" s="22">
        <v>7.2777100181871779</v>
      </c>
      <c r="S2" s="22">
        <v>6.0006129328838487</v>
      </c>
      <c r="T2" s="22">
        <v>8.5548071034905089</v>
      </c>
      <c r="U2" s="22">
        <v>16.051569328233015</v>
      </c>
      <c r="V2" s="22">
        <v>7.9208527321734872</v>
      </c>
      <c r="W2" s="22">
        <v>24.18228592429254</v>
      </c>
      <c r="X2" s="22">
        <v>18.6651927490052</v>
      </c>
      <c r="Y2" s="22">
        <v>21.262784003919407</v>
      </c>
      <c r="Z2" s="22">
        <v>16.067601494090994</v>
      </c>
      <c r="AA2" s="22">
        <v>16.156440134668713</v>
      </c>
      <c r="AB2" s="22">
        <v>20.329535709910573</v>
      </c>
      <c r="AC2" s="22">
        <v>11.983344559426858</v>
      </c>
      <c r="AD2" s="22">
        <v>12.692095757056265</v>
      </c>
      <c r="AE2" s="22">
        <v>12.692095757056265</v>
      </c>
    </row>
    <row r="3" spans="1:31" x14ac:dyDescent="0.35">
      <c r="A3" t="s">
        <v>151</v>
      </c>
      <c r="B3">
        <v>116</v>
      </c>
      <c r="C3" s="12">
        <v>15.544727636181911</v>
      </c>
      <c r="D3" s="12">
        <v>7.7586206896551726</v>
      </c>
      <c r="E3" s="11">
        <v>29.31034482758621</v>
      </c>
      <c r="F3" s="16">
        <v>9.5652173913043477</v>
      </c>
      <c r="G3" s="17">
        <v>12.931034482758621</v>
      </c>
      <c r="H3" s="17">
        <v>12.931034482758621</v>
      </c>
      <c r="I3" s="11">
        <v>20.258620689655171</v>
      </c>
      <c r="J3" s="12">
        <v>4.3103448275862073</v>
      </c>
      <c r="K3" s="11">
        <v>36.206896551724135</v>
      </c>
      <c r="L3" s="11">
        <v>34.051724137931039</v>
      </c>
      <c r="M3" s="11">
        <v>37.068965517241381</v>
      </c>
      <c r="N3" s="11">
        <v>31.03448275862069</v>
      </c>
      <c r="O3" s="17">
        <v>6.0344827586206895</v>
      </c>
      <c r="P3" s="17">
        <v>5.1724137931034484</v>
      </c>
      <c r="Q3" s="16">
        <v>6.8965517241379306</v>
      </c>
      <c r="R3" s="12">
        <v>9.4827586206896548</v>
      </c>
      <c r="S3" s="12">
        <v>9.4827586206896566</v>
      </c>
      <c r="T3" s="17">
        <v>9.4827586206896548</v>
      </c>
      <c r="U3" s="13">
        <v>6.8965517241379306</v>
      </c>
      <c r="V3" s="17">
        <v>7.7586206896551726</v>
      </c>
      <c r="W3" s="13">
        <v>6.0344827586206895</v>
      </c>
      <c r="X3" s="17">
        <v>18.53448275862069</v>
      </c>
      <c r="Y3" s="16">
        <v>18.96551724137931</v>
      </c>
      <c r="Z3" s="12">
        <v>18.103448275862068</v>
      </c>
      <c r="AA3" s="12">
        <v>18.103448275862068</v>
      </c>
      <c r="AB3" s="12">
        <v>25.862068965517242</v>
      </c>
      <c r="AC3" s="16">
        <v>10.344827586206897</v>
      </c>
      <c r="AD3" s="11">
        <v>19.827586206896552</v>
      </c>
      <c r="AE3" s="11">
        <v>19.827586206896552</v>
      </c>
    </row>
    <row r="4" spans="1:31" x14ac:dyDescent="0.35">
      <c r="A4" t="s">
        <v>152</v>
      </c>
      <c r="B4">
        <v>167</v>
      </c>
      <c r="C4" s="11">
        <v>20.869105163167642</v>
      </c>
      <c r="D4" s="12">
        <v>7.1856287425149716</v>
      </c>
      <c r="E4" s="11">
        <v>33.132530120481931</v>
      </c>
      <c r="F4" s="11">
        <v>22.289156626506024</v>
      </c>
      <c r="G4" s="12">
        <v>13.939393939393941</v>
      </c>
      <c r="H4" s="12">
        <v>13.939393939393941</v>
      </c>
      <c r="I4" s="12">
        <v>11.73796984344564</v>
      </c>
      <c r="J4" s="12">
        <v>2.9940119760479043</v>
      </c>
      <c r="K4" s="11">
        <v>20.481927710843372</v>
      </c>
      <c r="L4" s="11">
        <v>26.204819277108431</v>
      </c>
      <c r="M4" s="11">
        <v>24.096385542168676</v>
      </c>
      <c r="N4" s="11">
        <v>28.31325301204819</v>
      </c>
      <c r="O4" s="12">
        <v>8.7205107856576003</v>
      </c>
      <c r="P4" s="17">
        <v>4.7904191616766472</v>
      </c>
      <c r="Q4" s="11">
        <v>12.650602409638555</v>
      </c>
      <c r="R4" s="11">
        <v>11.377245508982035</v>
      </c>
      <c r="S4" s="11">
        <v>10.179640718562874</v>
      </c>
      <c r="T4" s="12">
        <v>12.574850299401197</v>
      </c>
      <c r="U4" s="11">
        <v>41.017964071856284</v>
      </c>
      <c r="V4" s="11">
        <v>19.161676646706589</v>
      </c>
      <c r="W4" s="11">
        <v>62.874251497005986</v>
      </c>
      <c r="X4" s="11">
        <v>29.341317365269461</v>
      </c>
      <c r="Y4" s="11">
        <v>40.119760479041908</v>
      </c>
      <c r="Z4" s="12">
        <v>18.562874251497004</v>
      </c>
      <c r="AA4" s="12">
        <v>19.161676646706589</v>
      </c>
      <c r="AB4" s="11">
        <v>29.940119760479046</v>
      </c>
      <c r="AC4" s="16">
        <v>8.3832335329341312</v>
      </c>
      <c r="AD4" s="11">
        <v>27.544910179640713</v>
      </c>
      <c r="AE4" s="11">
        <v>27.544910179640713</v>
      </c>
    </row>
    <row r="5" spans="1:31" x14ac:dyDescent="0.35">
      <c r="A5" t="s">
        <v>153</v>
      </c>
      <c r="B5">
        <v>129</v>
      </c>
      <c r="C5" s="12">
        <v>15.503875968992251</v>
      </c>
      <c r="D5" s="17">
        <v>3.8759689922480618</v>
      </c>
      <c r="E5" s="11">
        <v>31.782945736434108</v>
      </c>
      <c r="F5" s="16">
        <v>10.852713178294573</v>
      </c>
      <c r="G5" s="17">
        <v>13.178294573643413</v>
      </c>
      <c r="H5" s="17">
        <v>13.178294573643413</v>
      </c>
      <c r="I5" s="11">
        <v>19.391957364341085</v>
      </c>
      <c r="J5" s="12">
        <v>3.125</v>
      </c>
      <c r="K5" s="11">
        <v>35.65891472868217</v>
      </c>
      <c r="L5" s="11">
        <v>33.720930232558146</v>
      </c>
      <c r="M5" s="11">
        <v>32.558139534883722</v>
      </c>
      <c r="N5" s="11">
        <v>34.883720930232556</v>
      </c>
      <c r="O5" s="12">
        <v>6.9979408914728678</v>
      </c>
      <c r="P5" s="17">
        <v>5.46875</v>
      </c>
      <c r="Q5" s="12">
        <v>8.5271317829457356</v>
      </c>
      <c r="R5" s="16">
        <v>6.2197189922480618</v>
      </c>
      <c r="S5" s="16">
        <v>4.6875</v>
      </c>
      <c r="T5" s="16">
        <v>7.7519379844961236</v>
      </c>
      <c r="U5" s="12">
        <v>19.379844961240313</v>
      </c>
      <c r="V5" s="12">
        <v>10.852713178294573</v>
      </c>
      <c r="W5" s="12">
        <v>27.906976744186046</v>
      </c>
      <c r="X5" s="11">
        <v>26.356589147286826</v>
      </c>
      <c r="Y5" s="11">
        <v>34.108527131782942</v>
      </c>
      <c r="Z5" s="12">
        <v>18.604651162790699</v>
      </c>
      <c r="AA5" s="16">
        <v>13.953488372093023</v>
      </c>
      <c r="AB5" s="12">
        <v>20.930232558139537</v>
      </c>
      <c r="AC5" s="16">
        <v>6.9767441860465116</v>
      </c>
      <c r="AD5" s="11">
        <v>41.085271317829459</v>
      </c>
      <c r="AE5" s="11">
        <v>41.085271317829459</v>
      </c>
    </row>
    <row r="6" spans="1:31" x14ac:dyDescent="0.35">
      <c r="A6" t="s">
        <v>154</v>
      </c>
      <c r="B6">
        <v>337</v>
      </c>
      <c r="C6" s="12">
        <v>15.444691724365315</v>
      </c>
      <c r="D6" s="11">
        <v>9.1988130563798212</v>
      </c>
      <c r="E6" s="12">
        <v>22.551928783382792</v>
      </c>
      <c r="F6" s="12">
        <v>14.583333333333334</v>
      </c>
      <c r="G6" s="17">
        <v>13.056379821958458</v>
      </c>
      <c r="H6" s="17">
        <v>13.056379821958458</v>
      </c>
      <c r="I6" s="11">
        <v>14.391691394658753</v>
      </c>
      <c r="J6" s="12">
        <v>2.6706231454005933</v>
      </c>
      <c r="K6" s="11">
        <v>26.112759643916917</v>
      </c>
      <c r="L6" s="11">
        <v>22.255192878338278</v>
      </c>
      <c r="M6" s="11">
        <v>23.73887240356083</v>
      </c>
      <c r="N6" s="11">
        <v>20.771513353115729</v>
      </c>
      <c r="O6" s="16">
        <v>4.0059347181008906</v>
      </c>
      <c r="P6" s="16">
        <v>2.9673590504451042</v>
      </c>
      <c r="Q6" s="16">
        <v>5.0445103857566762</v>
      </c>
      <c r="R6" s="17">
        <v>7.1274021478027416</v>
      </c>
      <c r="S6" s="16">
        <v>3.8690476190476191</v>
      </c>
      <c r="T6" s="12">
        <v>10.385756676557865</v>
      </c>
      <c r="U6" s="11">
        <v>24.925816023738872</v>
      </c>
      <c r="V6" s="12">
        <v>9.1988130563798212</v>
      </c>
      <c r="W6" s="11">
        <v>40.652818991097924</v>
      </c>
      <c r="X6" s="17">
        <v>18.694362017804153</v>
      </c>
      <c r="Y6" s="12">
        <v>21.661721068249257</v>
      </c>
      <c r="Z6" s="17">
        <v>15.727002967359049</v>
      </c>
      <c r="AA6" s="12">
        <v>18.84272997032641</v>
      </c>
      <c r="AB6" s="11">
        <v>28.486646884272997</v>
      </c>
      <c r="AC6" s="16">
        <v>9.1988130563798212</v>
      </c>
      <c r="AD6" s="11">
        <v>20.771513353115729</v>
      </c>
      <c r="AE6" s="11">
        <v>20.771513353115729</v>
      </c>
    </row>
    <row r="7" spans="1:31" x14ac:dyDescent="0.35">
      <c r="A7" t="s">
        <v>155</v>
      </c>
      <c r="B7">
        <v>104</v>
      </c>
      <c r="C7" s="16">
        <v>6.4475977097336319</v>
      </c>
      <c r="D7" s="17">
        <v>3.8834951456310676</v>
      </c>
      <c r="E7" s="13">
        <v>7.7669902912621351</v>
      </c>
      <c r="F7" s="16">
        <v>7.6923076923076925</v>
      </c>
      <c r="G7" s="16">
        <v>6.7307692307692308</v>
      </c>
      <c r="H7" s="16">
        <v>6.7307692307692308</v>
      </c>
      <c r="I7" s="17">
        <v>8.1730769230769251</v>
      </c>
      <c r="J7" s="12">
        <v>2.8846153846153846</v>
      </c>
      <c r="K7" s="16">
        <v>13.461538461538463</v>
      </c>
      <c r="L7" s="13">
        <v>7.6923076923076925</v>
      </c>
      <c r="M7" s="13">
        <v>7.6923076923076925</v>
      </c>
      <c r="N7" s="13">
        <v>7.6923076923076925</v>
      </c>
      <c r="O7" s="17">
        <v>5.7692307692307692</v>
      </c>
      <c r="P7" s="17">
        <v>4.8076923076923084</v>
      </c>
      <c r="Q7" s="16">
        <v>6.7307692307692317</v>
      </c>
      <c r="R7" s="16">
        <v>5.3071321882001499</v>
      </c>
      <c r="S7" s="16">
        <v>3.8834951456310676</v>
      </c>
      <c r="T7" s="16">
        <v>6.7307692307692317</v>
      </c>
      <c r="U7" s="13">
        <v>3.3653846153846159</v>
      </c>
      <c r="V7" s="16">
        <v>2.8846153846153846</v>
      </c>
      <c r="W7" s="13">
        <v>3.8461538461538463</v>
      </c>
      <c r="X7" s="13">
        <v>6.7307692307692317</v>
      </c>
      <c r="Y7" s="13">
        <v>6.7307692307692317</v>
      </c>
      <c r="Z7" s="13">
        <v>6.7307692307692317</v>
      </c>
      <c r="AA7" s="13">
        <v>7.2115384615384608</v>
      </c>
      <c r="AB7" s="13">
        <v>8.6538461538461533</v>
      </c>
      <c r="AC7" s="16">
        <v>5.7692307692307692</v>
      </c>
      <c r="AD7" s="12">
        <v>18.26923076923077</v>
      </c>
      <c r="AE7" s="12">
        <v>18.26923076923077</v>
      </c>
    </row>
    <row r="8" spans="1:31" x14ac:dyDescent="0.35">
      <c r="A8" t="s">
        <v>156</v>
      </c>
      <c r="B8">
        <v>164</v>
      </c>
      <c r="C8" s="11">
        <v>22.435034166292585</v>
      </c>
      <c r="D8" s="12">
        <v>6.0975609756097562</v>
      </c>
      <c r="E8" s="11">
        <v>38.036809815950924</v>
      </c>
      <c r="F8" s="11">
        <v>23.170731707317071</v>
      </c>
      <c r="G8" s="12">
        <v>14.634146341463413</v>
      </c>
      <c r="H8" s="12">
        <v>14.634146341463413</v>
      </c>
      <c r="I8" s="11">
        <v>15.853658536585369</v>
      </c>
      <c r="J8" s="17">
        <v>1.8292682926829267</v>
      </c>
      <c r="K8" s="11">
        <v>29.878048780487809</v>
      </c>
      <c r="L8" s="11">
        <v>31.402439024390244</v>
      </c>
      <c r="M8" s="11">
        <v>33.536585365853661</v>
      </c>
      <c r="N8" s="11">
        <v>29.268292682926827</v>
      </c>
      <c r="O8" s="11">
        <v>11.280487804878051</v>
      </c>
      <c r="P8" s="12">
        <v>7.3170731707317085</v>
      </c>
      <c r="Q8" s="11">
        <v>15.243902439024392</v>
      </c>
      <c r="R8" s="11">
        <v>14.02439024390244</v>
      </c>
      <c r="S8" s="11">
        <v>12.195121951219512</v>
      </c>
      <c r="T8" s="11">
        <v>15.853658536585366</v>
      </c>
      <c r="U8" s="11">
        <v>37.195121951219512</v>
      </c>
      <c r="V8" s="11">
        <v>12.195121951219512</v>
      </c>
      <c r="W8" s="11">
        <v>62.195121951219512</v>
      </c>
      <c r="X8" s="11">
        <v>30.182926829268293</v>
      </c>
      <c r="Y8" s="11">
        <v>32.926829268292678</v>
      </c>
      <c r="Z8" s="11">
        <v>27.439024390243905</v>
      </c>
      <c r="AA8" s="12">
        <v>19.207317073170731</v>
      </c>
      <c r="AB8" s="12">
        <v>23.780487804878049</v>
      </c>
      <c r="AC8" s="12">
        <v>14.634146341463413</v>
      </c>
      <c r="AD8" s="11">
        <v>20.121951219512198</v>
      </c>
      <c r="AE8" s="11">
        <v>20.121951219512198</v>
      </c>
    </row>
    <row r="9" spans="1:31" x14ac:dyDescent="0.35">
      <c r="A9" t="s">
        <v>157</v>
      </c>
      <c r="B9">
        <v>199</v>
      </c>
      <c r="C9" s="11">
        <v>20.267152086965439</v>
      </c>
      <c r="D9" s="17">
        <v>4.0201005025125625</v>
      </c>
      <c r="E9" s="11">
        <v>33.163265306122447</v>
      </c>
      <c r="F9" s="11">
        <v>23.618090452261306</v>
      </c>
      <c r="G9" s="17">
        <v>12.562814070351758</v>
      </c>
      <c r="H9" s="17">
        <v>12.562814070351758</v>
      </c>
      <c r="I9" s="12">
        <v>11.557788944723619</v>
      </c>
      <c r="J9" s="12">
        <v>2.5125628140703515</v>
      </c>
      <c r="K9" s="11">
        <v>20.603015075376884</v>
      </c>
      <c r="L9" s="11">
        <v>20.854271356783922</v>
      </c>
      <c r="M9" s="11">
        <v>22.110552763819097</v>
      </c>
      <c r="N9" s="12">
        <v>19.597989949748744</v>
      </c>
      <c r="O9" s="11">
        <v>10.552763819095476</v>
      </c>
      <c r="P9" s="11">
        <v>9.5477386934673358</v>
      </c>
      <c r="Q9" s="11">
        <v>11.557788944723619</v>
      </c>
      <c r="R9" s="12">
        <v>10.804020100502512</v>
      </c>
      <c r="S9" s="11">
        <v>12.562814070351758</v>
      </c>
      <c r="T9" s="17">
        <v>9.0452261306532673</v>
      </c>
      <c r="U9" s="11">
        <v>37.185929648241213</v>
      </c>
      <c r="V9" s="11">
        <v>18.592964824120603</v>
      </c>
      <c r="W9" s="11">
        <v>55.77889447236182</v>
      </c>
      <c r="X9" s="12">
        <v>20.854271356783922</v>
      </c>
      <c r="Y9" s="11">
        <v>27.1356783919598</v>
      </c>
      <c r="Z9" s="16">
        <v>14.572864321608039</v>
      </c>
      <c r="AA9" s="12">
        <v>18.090452261306535</v>
      </c>
      <c r="AB9" s="12">
        <v>25.628140703517587</v>
      </c>
      <c r="AC9" s="16">
        <v>10.552763819095478</v>
      </c>
      <c r="AD9" s="11">
        <v>24.623115577889447</v>
      </c>
      <c r="AE9" s="11">
        <v>24.623115577889447</v>
      </c>
    </row>
    <row r="10" spans="1:31" x14ac:dyDescent="0.35">
      <c r="A10" t="s">
        <v>158</v>
      </c>
      <c r="B10">
        <v>308</v>
      </c>
      <c r="C10" s="12">
        <v>14.723902590352104</v>
      </c>
      <c r="D10" s="12">
        <v>4.885993485342019</v>
      </c>
      <c r="E10" s="12">
        <v>21.103896103896101</v>
      </c>
      <c r="F10" s="11">
        <v>18.181818181818183</v>
      </c>
      <c r="G10" s="12">
        <v>14.285714285714285</v>
      </c>
      <c r="H10" s="12">
        <v>14.285714285714285</v>
      </c>
      <c r="I10" s="17">
        <v>8.3051313507339568</v>
      </c>
      <c r="J10" s="16">
        <v>0.64935064935064934</v>
      </c>
      <c r="K10" s="12">
        <v>15.960912052117262</v>
      </c>
      <c r="L10" s="16">
        <v>13.7987012987013</v>
      </c>
      <c r="M10" s="16">
        <v>14.61038961038961</v>
      </c>
      <c r="N10" s="16">
        <v>12.987012987012985</v>
      </c>
      <c r="O10" s="16">
        <v>3.8961038961038961</v>
      </c>
      <c r="P10" s="16">
        <v>2.9220779220779218</v>
      </c>
      <c r="Q10" s="16">
        <v>4.8701298701298708</v>
      </c>
      <c r="R10" s="16">
        <v>4.7077922077922079</v>
      </c>
      <c r="S10" s="13">
        <v>2.5974025974025974</v>
      </c>
      <c r="T10" s="16">
        <v>6.8181818181818175</v>
      </c>
      <c r="U10" s="11">
        <v>22.240259740259742</v>
      </c>
      <c r="V10" s="16">
        <v>5.8441558441558437</v>
      </c>
      <c r="W10" s="11">
        <v>38.636363636363633</v>
      </c>
      <c r="X10" s="13">
        <v>12.5</v>
      </c>
      <c r="Y10" s="13">
        <v>15.584415584415584</v>
      </c>
      <c r="Z10" s="13">
        <v>9.4155844155844157</v>
      </c>
      <c r="AA10" s="13">
        <v>11.363636363636363</v>
      </c>
      <c r="AB10" s="16">
        <v>17.532467532467532</v>
      </c>
      <c r="AC10" s="13">
        <v>5.1948051948051948</v>
      </c>
      <c r="AD10" s="11">
        <v>27.597402597402599</v>
      </c>
      <c r="AE10" s="11">
        <v>27.597402597402599</v>
      </c>
    </row>
    <row r="11" spans="1:31" x14ac:dyDescent="0.35">
      <c r="A11" t="s">
        <v>159</v>
      </c>
      <c r="B11">
        <v>200</v>
      </c>
      <c r="C11" s="16">
        <v>11.021775544388611</v>
      </c>
      <c r="D11" s="16">
        <v>2.0100502512562812</v>
      </c>
      <c r="E11" s="17">
        <v>20</v>
      </c>
      <c r="F11" s="16">
        <v>11.055276381909547</v>
      </c>
      <c r="G11" s="13">
        <v>8</v>
      </c>
      <c r="H11" s="13">
        <v>8</v>
      </c>
      <c r="I11" s="16">
        <v>6.7499999999999991</v>
      </c>
      <c r="J11" s="17">
        <v>2</v>
      </c>
      <c r="K11" s="16">
        <v>11.5</v>
      </c>
      <c r="L11" s="16">
        <v>15.25</v>
      </c>
      <c r="M11" s="16">
        <v>15</v>
      </c>
      <c r="N11" s="12">
        <v>15.5</v>
      </c>
      <c r="O11" s="16">
        <v>4.25</v>
      </c>
      <c r="P11" s="16">
        <v>3.4999999999999996</v>
      </c>
      <c r="Q11" s="16">
        <v>5</v>
      </c>
      <c r="R11" s="16">
        <v>5</v>
      </c>
      <c r="S11" s="16">
        <v>3.5000000000000004</v>
      </c>
      <c r="T11" s="16">
        <v>6.5</v>
      </c>
      <c r="U11" s="17">
        <v>16.25</v>
      </c>
      <c r="V11" s="12">
        <v>11</v>
      </c>
      <c r="W11" s="16">
        <v>21.5</v>
      </c>
      <c r="X11" s="16">
        <v>18.280150753768844</v>
      </c>
      <c r="Y11" s="12">
        <v>24.5</v>
      </c>
      <c r="Z11" s="16">
        <v>12.060301507537689</v>
      </c>
      <c r="AA11" s="13">
        <v>10.75</v>
      </c>
      <c r="AB11" s="16">
        <v>16</v>
      </c>
      <c r="AC11" s="13">
        <v>5.5</v>
      </c>
      <c r="AD11" s="12">
        <v>15</v>
      </c>
      <c r="AE11" s="12">
        <v>15</v>
      </c>
    </row>
    <row r="12" spans="1:31" x14ac:dyDescent="0.35">
      <c r="A12" t="s">
        <v>160</v>
      </c>
      <c r="B12">
        <v>163</v>
      </c>
      <c r="C12" s="12">
        <v>16.155419222903884</v>
      </c>
      <c r="D12" s="12">
        <v>5.5214723926380369</v>
      </c>
      <c r="E12" s="12">
        <v>23.926380368098162</v>
      </c>
      <c r="F12" s="11">
        <v>19.018404907975462</v>
      </c>
      <c r="G12" s="12">
        <v>17.791411042944784</v>
      </c>
      <c r="H12" s="12">
        <v>17.791411042944784</v>
      </c>
      <c r="I12" s="12">
        <v>8.8975990305233665</v>
      </c>
      <c r="J12" s="16">
        <v>0.61728395061728392</v>
      </c>
      <c r="K12" s="12">
        <v>17.177914110429448</v>
      </c>
      <c r="L12" s="12">
        <v>20.910020449897747</v>
      </c>
      <c r="M12" s="12">
        <v>16.666666666666664</v>
      </c>
      <c r="N12" s="11">
        <v>25.153374233128833</v>
      </c>
      <c r="O12" s="12">
        <v>8.3143982428236001</v>
      </c>
      <c r="P12" s="12">
        <v>6.1349693251533752</v>
      </c>
      <c r="Q12" s="12">
        <v>10.493827160493826</v>
      </c>
      <c r="R12" s="12">
        <v>8.8957055214723937</v>
      </c>
      <c r="S12" s="12">
        <v>7.9754601226993875</v>
      </c>
      <c r="T12" s="12">
        <v>9.8159509202453989</v>
      </c>
      <c r="U12" s="11">
        <v>32.556994622434296</v>
      </c>
      <c r="V12" s="11">
        <v>13.580246913580247</v>
      </c>
      <c r="W12" s="11">
        <v>51.533742331288344</v>
      </c>
      <c r="X12" s="11">
        <v>26.158827539195638</v>
      </c>
      <c r="Y12" s="11">
        <v>27.777777777777779</v>
      </c>
      <c r="Z12" s="11">
        <v>24.539877300613501</v>
      </c>
      <c r="AA12" s="11">
        <v>22.392638036809821</v>
      </c>
      <c r="AB12" s="11">
        <v>33.742331288343564</v>
      </c>
      <c r="AC12" s="16">
        <v>11.042944785276074</v>
      </c>
      <c r="AD12" s="11">
        <v>34.969325153374228</v>
      </c>
      <c r="AE12" s="11">
        <v>34.969325153374228</v>
      </c>
    </row>
    <row r="13" spans="1:31" x14ac:dyDescent="0.35">
      <c r="A13" t="s">
        <v>161</v>
      </c>
      <c r="B13">
        <v>220</v>
      </c>
      <c r="C13" s="17">
        <v>12.878787878787879</v>
      </c>
      <c r="D13" s="16">
        <v>2.2727272727272729</v>
      </c>
      <c r="E13" s="11">
        <v>25.90909090909091</v>
      </c>
      <c r="F13" s="16">
        <v>10.454545454545455</v>
      </c>
      <c r="G13" s="13">
        <v>7.3059360730593603</v>
      </c>
      <c r="H13" s="13">
        <v>7.3059360730593603</v>
      </c>
      <c r="I13" s="17">
        <v>8.2139892071398926</v>
      </c>
      <c r="J13" s="17">
        <v>2.2727272727272729</v>
      </c>
      <c r="K13" s="17">
        <v>14.15525114155251</v>
      </c>
      <c r="L13" s="13">
        <v>10.454545454545455</v>
      </c>
      <c r="M13" s="13">
        <v>11.363636363636363</v>
      </c>
      <c r="N13" s="13">
        <v>9.5454545454545467</v>
      </c>
      <c r="O13" s="16">
        <v>4.3181818181818183</v>
      </c>
      <c r="P13" s="16">
        <v>3.1818181818181817</v>
      </c>
      <c r="Q13" s="16">
        <v>5.4545454545454541</v>
      </c>
      <c r="R13" s="16">
        <v>4.7727272727272734</v>
      </c>
      <c r="S13" s="16">
        <v>3.6363636363636362</v>
      </c>
      <c r="T13" s="16">
        <v>5.9090909090909092</v>
      </c>
      <c r="U13" s="12">
        <v>17.045454545454543</v>
      </c>
      <c r="V13" s="11">
        <v>12.272727272727273</v>
      </c>
      <c r="W13" s="16">
        <v>21.818181818181817</v>
      </c>
      <c r="X13" s="16">
        <v>15.68181818181818</v>
      </c>
      <c r="Y13" s="16">
        <v>18.636363636363633</v>
      </c>
      <c r="Z13" s="16">
        <v>12.727272727272727</v>
      </c>
      <c r="AA13" s="16">
        <v>11.818181818181818</v>
      </c>
      <c r="AB13" s="16">
        <v>15.909090909090908</v>
      </c>
      <c r="AC13" s="16">
        <v>7.7272727272727266</v>
      </c>
      <c r="AD13" s="11">
        <v>21.363636363636363</v>
      </c>
      <c r="AE13" s="11">
        <v>21.363636363636363</v>
      </c>
    </row>
    <row r="14" spans="1:31" x14ac:dyDescent="0.35">
      <c r="A14" t="s">
        <v>162</v>
      </c>
      <c r="B14">
        <v>146</v>
      </c>
      <c r="C14" s="12">
        <v>13.747441347819242</v>
      </c>
      <c r="D14" s="12">
        <v>5.4794520547945202</v>
      </c>
      <c r="E14" s="12">
        <v>21.379310344827584</v>
      </c>
      <c r="F14" s="17">
        <v>14.383561643835616</v>
      </c>
      <c r="G14" s="16">
        <v>12.413793103448276</v>
      </c>
      <c r="H14" s="16">
        <v>12.413793103448276</v>
      </c>
      <c r="I14" s="12">
        <v>11.986301369863012</v>
      </c>
      <c r="J14" s="12">
        <v>3.4246575342465753</v>
      </c>
      <c r="K14" s="11">
        <v>20.547945205479451</v>
      </c>
      <c r="L14" s="12">
        <v>17.465753424657532</v>
      </c>
      <c r="M14" s="16">
        <v>15.068493150684931</v>
      </c>
      <c r="N14" s="12">
        <v>19.863013698630137</v>
      </c>
      <c r="O14" s="17">
        <v>6.1927255550307034</v>
      </c>
      <c r="P14" s="16">
        <v>4.10958904109589</v>
      </c>
      <c r="Q14" s="17">
        <v>8.2758620689655178</v>
      </c>
      <c r="R14" s="12">
        <v>7.8767123287671232</v>
      </c>
      <c r="S14" s="17">
        <v>6.1643835616438354</v>
      </c>
      <c r="T14" s="12">
        <v>9.5890410958904102</v>
      </c>
      <c r="U14" s="12">
        <v>19.729832572298328</v>
      </c>
      <c r="V14" s="12">
        <v>8.9041095890410951</v>
      </c>
      <c r="W14" s="12">
        <v>30.555555555555557</v>
      </c>
      <c r="X14" s="16">
        <v>16.830420406235238</v>
      </c>
      <c r="Y14" s="16">
        <v>19.17808219178082</v>
      </c>
      <c r="Z14" s="16">
        <v>14.482758620689657</v>
      </c>
      <c r="AA14" s="12">
        <v>18.835616438356162</v>
      </c>
      <c r="AB14" s="12">
        <v>26.712328767123282</v>
      </c>
      <c r="AC14" s="16">
        <v>10.95890410958904</v>
      </c>
      <c r="AD14" s="11">
        <v>22.758620689655174</v>
      </c>
      <c r="AE14" s="11">
        <v>22.758620689655174</v>
      </c>
    </row>
    <row r="15" spans="1:31" x14ac:dyDescent="0.35">
      <c r="A15" t="s">
        <v>163</v>
      </c>
      <c r="B15">
        <v>131</v>
      </c>
      <c r="C15" s="11">
        <v>18.937169700528479</v>
      </c>
      <c r="D15" s="12">
        <v>7.6923076923076925</v>
      </c>
      <c r="E15" s="11">
        <v>34.615384615384613</v>
      </c>
      <c r="F15" s="12">
        <v>14.503816793893129</v>
      </c>
      <c r="G15" s="12">
        <v>16.279069767441861</v>
      </c>
      <c r="H15" s="12">
        <v>16.279069767441861</v>
      </c>
      <c r="I15" s="12">
        <v>12.598355842630655</v>
      </c>
      <c r="J15" s="16">
        <v>0.76923076923076927</v>
      </c>
      <c r="K15" s="11">
        <v>24.427480916030536</v>
      </c>
      <c r="L15" s="11">
        <v>29.389312977099237</v>
      </c>
      <c r="M15" s="11">
        <v>29.007633587786259</v>
      </c>
      <c r="N15" s="11">
        <v>29.770992366412212</v>
      </c>
      <c r="O15" s="17">
        <v>6.1156782149148565</v>
      </c>
      <c r="P15" s="16">
        <v>2.3076923076923079</v>
      </c>
      <c r="Q15" s="12">
        <v>9.9236641221374047</v>
      </c>
      <c r="R15" s="12">
        <v>8.0358191426893715</v>
      </c>
      <c r="S15" s="16">
        <v>5.384615384615385</v>
      </c>
      <c r="T15" s="12">
        <v>10.687022900763358</v>
      </c>
      <c r="U15" s="11">
        <v>22.583675866118615</v>
      </c>
      <c r="V15" s="11">
        <v>16.923076923076923</v>
      </c>
      <c r="W15" s="12">
        <v>28.244274809160309</v>
      </c>
      <c r="X15" s="12">
        <v>20.610687022900763</v>
      </c>
      <c r="Y15" s="12">
        <v>25.954198473282442</v>
      </c>
      <c r="Z15" s="16">
        <v>15.267175572519085</v>
      </c>
      <c r="AA15" s="12">
        <v>20.76923076923077</v>
      </c>
      <c r="AB15" s="11">
        <v>33.846153846153847</v>
      </c>
      <c r="AC15" s="16">
        <v>7.6923076923076925</v>
      </c>
      <c r="AD15" s="11">
        <v>30.534351145038162</v>
      </c>
      <c r="AE15" s="11">
        <v>30.534351145038162</v>
      </c>
    </row>
    <row r="16" spans="1:31" x14ac:dyDescent="0.35">
      <c r="A16" t="s">
        <v>164</v>
      </c>
      <c r="B16">
        <v>134</v>
      </c>
      <c r="C16" s="12">
        <v>18.056504898610161</v>
      </c>
      <c r="D16" s="12">
        <v>4.5454545454545459</v>
      </c>
      <c r="E16" s="11">
        <v>28.571428571428569</v>
      </c>
      <c r="F16" s="11">
        <v>21.052631578947366</v>
      </c>
      <c r="G16" s="16">
        <v>11.940298507462686</v>
      </c>
      <c r="H16" s="16">
        <v>11.940298507462686</v>
      </c>
      <c r="I16" s="16">
        <v>6.3825608798114688</v>
      </c>
      <c r="J16" s="17">
        <v>2.2388059701492535</v>
      </c>
      <c r="K16" s="16">
        <v>10.526315789473683</v>
      </c>
      <c r="L16" s="12">
        <v>21.268656716417912</v>
      </c>
      <c r="M16" s="11">
        <v>23.880597014925371</v>
      </c>
      <c r="N16" s="12">
        <v>18.656716417910449</v>
      </c>
      <c r="O16" s="12">
        <v>6.7164179104477615</v>
      </c>
      <c r="P16" s="17">
        <v>5.2238805970149249</v>
      </c>
      <c r="Q16" s="17">
        <v>8.2089552238805972</v>
      </c>
      <c r="R16" s="12">
        <v>10.074626865671641</v>
      </c>
      <c r="S16" s="12">
        <v>7.4626865671641784</v>
      </c>
      <c r="T16" s="12">
        <v>12.686567164179104</v>
      </c>
      <c r="U16" s="11">
        <v>33.798114689709344</v>
      </c>
      <c r="V16" s="12">
        <v>9.7014925373134329</v>
      </c>
      <c r="W16" s="11">
        <v>57.894736842105267</v>
      </c>
      <c r="X16" s="12">
        <v>22.86780383795309</v>
      </c>
      <c r="Y16" s="11">
        <v>28.571428571428569</v>
      </c>
      <c r="Z16" s="12">
        <v>17.164179104477611</v>
      </c>
      <c r="AA16" s="12">
        <v>21.675457299966332</v>
      </c>
      <c r="AB16" s="11">
        <v>34.328358208955223</v>
      </c>
      <c r="AC16" s="16">
        <v>9.0225563909774422</v>
      </c>
      <c r="AD16" s="11">
        <v>32.835820895522389</v>
      </c>
      <c r="AE16" s="11">
        <v>32.835820895522389</v>
      </c>
    </row>
    <row r="17" spans="1:32" x14ac:dyDescent="0.35">
      <c r="A17" t="s">
        <v>165</v>
      </c>
      <c r="B17">
        <v>101</v>
      </c>
      <c r="C17" s="12">
        <v>18.481848184818482</v>
      </c>
      <c r="D17" s="12">
        <v>7.9207920792079207</v>
      </c>
      <c r="E17" s="11">
        <v>29.702970297029701</v>
      </c>
      <c r="F17" s="12">
        <v>17.82178217821782</v>
      </c>
      <c r="G17" s="12">
        <v>13.861386138613863</v>
      </c>
      <c r="H17" s="12">
        <v>13.861386138613863</v>
      </c>
      <c r="I17" s="11">
        <v>16.831683168316829</v>
      </c>
      <c r="J17" s="12">
        <v>3.9603960396039604</v>
      </c>
      <c r="K17" s="11">
        <v>29.702970297029701</v>
      </c>
      <c r="L17" s="11">
        <v>34.653465346534652</v>
      </c>
      <c r="M17" s="11">
        <v>32.673267326732677</v>
      </c>
      <c r="N17" s="11">
        <v>36.633663366336634</v>
      </c>
      <c r="O17" s="16">
        <v>4.9504950495049505</v>
      </c>
      <c r="P17" s="16">
        <v>2.9702970297029703</v>
      </c>
      <c r="Q17" s="16">
        <v>6.9306930693069315</v>
      </c>
      <c r="R17" s="12">
        <v>9.4059405940594054</v>
      </c>
      <c r="S17" s="16">
        <v>1.9801980198019802</v>
      </c>
      <c r="T17" s="11">
        <v>16.831683168316829</v>
      </c>
      <c r="U17" s="11">
        <v>27.227722772277229</v>
      </c>
      <c r="V17" s="11">
        <v>23.762376237623766</v>
      </c>
      <c r="W17" s="12">
        <v>30.693069306930692</v>
      </c>
      <c r="X17" s="11">
        <v>31.683168316831683</v>
      </c>
      <c r="Y17" s="11">
        <v>41.584158415841586</v>
      </c>
      <c r="Z17" s="12">
        <v>21.782178217821784</v>
      </c>
      <c r="AA17" s="12">
        <v>21.782178217821784</v>
      </c>
      <c r="AB17" s="11">
        <v>30.693069306930692</v>
      </c>
      <c r="AC17" s="12">
        <v>12.871287128712872</v>
      </c>
      <c r="AD17" s="12">
        <v>18.811881188118811</v>
      </c>
      <c r="AE17" s="12">
        <v>18.811881188118811</v>
      </c>
    </row>
    <row r="18" spans="1:32" x14ac:dyDescent="0.35">
      <c r="A18" t="s">
        <v>166</v>
      </c>
      <c r="B18">
        <v>157</v>
      </c>
      <c r="C18" s="11">
        <v>21.936414611573841</v>
      </c>
      <c r="D18" s="12">
        <v>6.369426751592357</v>
      </c>
      <c r="E18" s="11">
        <v>32.051282051282051</v>
      </c>
      <c r="F18" s="11">
        <v>27.388535031847134</v>
      </c>
      <c r="G18" s="12">
        <v>15.384615384615385</v>
      </c>
      <c r="H18" s="12">
        <v>15.384615384615385</v>
      </c>
      <c r="I18" s="11">
        <v>13.694267515923567</v>
      </c>
      <c r="J18" s="12">
        <v>2.547770700636943</v>
      </c>
      <c r="K18" s="11">
        <v>24.840764331210192</v>
      </c>
      <c r="L18" s="11">
        <v>31.312265229462689</v>
      </c>
      <c r="M18" s="11">
        <v>32.051282051282051</v>
      </c>
      <c r="N18" s="11">
        <v>30.573248407643316</v>
      </c>
      <c r="O18" s="12">
        <v>7.6433121019108281</v>
      </c>
      <c r="P18" s="17">
        <v>5.0955414012738851</v>
      </c>
      <c r="Q18" s="12">
        <v>10.19108280254777</v>
      </c>
      <c r="R18" s="12">
        <v>9.2540421362077403</v>
      </c>
      <c r="S18" s="17">
        <v>5.7692307692307692</v>
      </c>
      <c r="T18" s="12">
        <v>12.738853503184714</v>
      </c>
      <c r="U18" s="11">
        <v>32.97403233708966</v>
      </c>
      <c r="V18" s="12">
        <v>12.101910828025478</v>
      </c>
      <c r="W18" s="11">
        <v>53.846153846153847</v>
      </c>
      <c r="X18" s="11">
        <v>28.739996733627311</v>
      </c>
      <c r="Y18" s="11">
        <v>33.121019108280258</v>
      </c>
      <c r="Z18" s="11">
        <v>24.358974358974358</v>
      </c>
      <c r="AA18" s="11">
        <v>22.29299363057325</v>
      </c>
      <c r="AB18" s="11">
        <v>28.662420382165603</v>
      </c>
      <c r="AC18" s="12">
        <v>15.923566878980891</v>
      </c>
      <c r="AD18" s="11">
        <v>31.210191082802545</v>
      </c>
      <c r="AE18" s="11">
        <v>31.210191082802545</v>
      </c>
    </row>
    <row r="21" spans="1:32" x14ac:dyDescent="0.35">
      <c r="B21" t="s">
        <v>167</v>
      </c>
      <c r="C21" t="s">
        <v>191</v>
      </c>
      <c r="D21" t="s">
        <v>168</v>
      </c>
      <c r="E21" t="s">
        <v>169</v>
      </c>
      <c r="F21" t="s">
        <v>170</v>
      </c>
      <c r="G21" t="s">
        <v>190</v>
      </c>
      <c r="H21" t="s">
        <v>171</v>
      </c>
      <c r="I21" t="s">
        <v>199</v>
      </c>
      <c r="J21" t="s">
        <v>200</v>
      </c>
      <c r="K21" t="s">
        <v>201</v>
      </c>
      <c r="L21" t="s">
        <v>189</v>
      </c>
      <c r="M21" t="s">
        <v>172</v>
      </c>
      <c r="N21" t="s">
        <v>173</v>
      </c>
      <c r="O21" t="s">
        <v>188</v>
      </c>
      <c r="P21" t="s">
        <v>174</v>
      </c>
      <c r="Q21" t="s">
        <v>175</v>
      </c>
      <c r="R21" t="s">
        <v>65</v>
      </c>
      <c r="S21" t="s">
        <v>176</v>
      </c>
      <c r="T21" t="s">
        <v>177</v>
      </c>
      <c r="U21" t="s">
        <v>62</v>
      </c>
      <c r="V21" t="s">
        <v>178</v>
      </c>
      <c r="W21" t="s">
        <v>179</v>
      </c>
      <c r="X21" t="s">
        <v>187</v>
      </c>
      <c r="Y21" t="s">
        <v>180</v>
      </c>
      <c r="Z21" t="s">
        <v>181</v>
      </c>
      <c r="AA21" t="s">
        <v>186</v>
      </c>
      <c r="AB21" t="s">
        <v>182</v>
      </c>
      <c r="AC21" t="s">
        <v>183</v>
      </c>
      <c r="AD21" t="s">
        <v>185</v>
      </c>
      <c r="AE21" t="s">
        <v>184</v>
      </c>
      <c r="AF21" t="s">
        <v>197</v>
      </c>
    </row>
    <row r="22" spans="1:32" x14ac:dyDescent="0.35">
      <c r="A22" t="s">
        <v>151</v>
      </c>
      <c r="B22">
        <v>116</v>
      </c>
      <c r="C22" s="34">
        <f>C$2-C3</f>
        <v>-2.9755808695023571</v>
      </c>
      <c r="D22" s="34">
        <f t="shared" ref="D22:AE22" si="0">D$2-D3</f>
        <v>-3.4257374197398658</v>
      </c>
      <c r="E22" s="34">
        <f t="shared" si="0"/>
        <v>-9.5202766918057193</v>
      </c>
      <c r="F22" s="34">
        <f t="shared" si="0"/>
        <v>4.0192715030385155</v>
      </c>
      <c r="G22" s="34">
        <f t="shared" si="0"/>
        <v>0.22169903035733896</v>
      </c>
      <c r="H22" s="34">
        <f t="shared" si="0"/>
        <v>0.22169903035733896</v>
      </c>
      <c r="I22" s="34">
        <f t="shared" si="0"/>
        <v>-11.950735184706371</v>
      </c>
      <c r="J22" s="34">
        <f t="shared" si="0"/>
        <v>-1.9767869173761259</v>
      </c>
      <c r="K22" s="34">
        <f t="shared" si="0"/>
        <v>-21.924683452036618</v>
      </c>
      <c r="L22" s="34">
        <f t="shared" si="0"/>
        <v>-18.533930102011254</v>
      </c>
      <c r="M22" s="34">
        <f t="shared" si="0"/>
        <v>-20.789183560972624</v>
      </c>
      <c r="N22" s="34">
        <f t="shared" si="0"/>
        <v>-16.278676643049884</v>
      </c>
      <c r="O22" s="34">
        <f t="shared" si="0"/>
        <v>0.17775286101788002</v>
      </c>
      <c r="P22" s="34">
        <f t="shared" si="0"/>
        <v>-0.5283750723584415</v>
      </c>
      <c r="Q22" s="34">
        <f t="shared" si="0"/>
        <v>0.88388079439420153</v>
      </c>
      <c r="R22" s="34">
        <f t="shared" si="0"/>
        <v>-2.2050486025024769</v>
      </c>
      <c r="S22" s="34">
        <f t="shared" si="0"/>
        <v>-3.4821456878058079</v>
      </c>
      <c r="T22" s="34">
        <f t="shared" si="0"/>
        <v>-0.92795151719914593</v>
      </c>
      <c r="U22" s="34">
        <f t="shared" si="0"/>
        <v>9.1550176040950841</v>
      </c>
      <c r="V22" s="34">
        <f t="shared" si="0"/>
        <v>0.16223204251831458</v>
      </c>
      <c r="W22" s="34">
        <f t="shared" si="0"/>
        <v>18.147803165671849</v>
      </c>
      <c r="X22" s="34">
        <f t="shared" si="0"/>
        <v>0.13070999038450992</v>
      </c>
      <c r="Y22" s="34">
        <f t="shared" si="0"/>
        <v>2.2972667625400973</v>
      </c>
      <c r="Z22" s="34">
        <f t="shared" si="0"/>
        <v>-2.0358467817710739</v>
      </c>
      <c r="AA22" s="34">
        <f t="shared" si="0"/>
        <v>-1.9470081411933542</v>
      </c>
      <c r="AB22" s="34">
        <f t="shared" si="0"/>
        <v>-5.5325332556066691</v>
      </c>
      <c r="AC22" s="34">
        <f t="shared" si="0"/>
        <v>1.6385169732199607</v>
      </c>
      <c r="AD22" s="34">
        <f t="shared" si="0"/>
        <v>-7.1354904498402867</v>
      </c>
      <c r="AE22" s="34">
        <f t="shared" si="0"/>
        <v>-7.1354904498402867</v>
      </c>
      <c r="AF22" s="34">
        <f>AVERAGE(C22,G22,I22,L22,O22,R22,U22,X22,AA22,AD22)</f>
        <v>-3.5062613863901291</v>
      </c>
    </row>
    <row r="23" spans="1:32" x14ac:dyDescent="0.35">
      <c r="A23" t="s">
        <v>152</v>
      </c>
      <c r="B23">
        <v>167</v>
      </c>
      <c r="C23" s="34">
        <f>C$2-C4</f>
        <v>-8.2999583964880888</v>
      </c>
      <c r="D23" s="34">
        <f t="shared" ref="C23:AE23" si="1">D$2-D4</f>
        <v>-2.8527454725996648</v>
      </c>
      <c r="E23" s="34">
        <f t="shared" si="1"/>
        <v>-13.342461984701441</v>
      </c>
      <c r="F23" s="34">
        <f t="shared" si="1"/>
        <v>-8.7046677321631609</v>
      </c>
      <c r="G23" s="34">
        <f t="shared" si="1"/>
        <v>-0.78666042627798127</v>
      </c>
      <c r="H23" s="34">
        <f t="shared" si="1"/>
        <v>-0.78666042627798127</v>
      </c>
      <c r="I23" s="34">
        <f t="shared" si="1"/>
        <v>-3.4300843384968402</v>
      </c>
      <c r="J23" s="34">
        <f t="shared" si="1"/>
        <v>-0.66045406583782285</v>
      </c>
      <c r="K23" s="34">
        <f t="shared" si="1"/>
        <v>-6.1997146111558532</v>
      </c>
      <c r="L23" s="34">
        <f t="shared" si="1"/>
        <v>-10.687025241188648</v>
      </c>
      <c r="M23" s="34">
        <f t="shared" si="1"/>
        <v>-7.8166035858999194</v>
      </c>
      <c r="N23" s="34">
        <f t="shared" si="1"/>
        <v>-13.557446896477382</v>
      </c>
      <c r="O23" s="34">
        <f t="shared" si="1"/>
        <v>-2.5082751660190308</v>
      </c>
      <c r="P23" s="34">
        <f t="shared" si="1"/>
        <v>-0.14638044093164027</v>
      </c>
      <c r="Q23" s="34">
        <f t="shared" si="1"/>
        <v>-4.8701698911064231</v>
      </c>
      <c r="R23" s="34">
        <f t="shared" si="1"/>
        <v>-4.0995354907948576</v>
      </c>
      <c r="S23" s="34">
        <f t="shared" si="1"/>
        <v>-4.1790277856790254</v>
      </c>
      <c r="T23" s="34">
        <f t="shared" si="1"/>
        <v>-4.0200431959106879</v>
      </c>
      <c r="U23" s="34">
        <f t="shared" si="1"/>
        <v>-24.966394743623269</v>
      </c>
      <c r="V23" s="34">
        <f t="shared" si="1"/>
        <v>-11.240823914533102</v>
      </c>
      <c r="W23" s="34">
        <f t="shared" si="1"/>
        <v>-38.691965572713443</v>
      </c>
      <c r="X23" s="34">
        <f t="shared" si="1"/>
        <v>-10.676124616264261</v>
      </c>
      <c r="Y23" s="34">
        <f t="shared" si="1"/>
        <v>-18.856976475122501</v>
      </c>
      <c r="Z23" s="34">
        <f t="shared" si="1"/>
        <v>-2.4952727574060098</v>
      </c>
      <c r="AA23" s="34">
        <f t="shared" si="1"/>
        <v>-3.0052365120378752</v>
      </c>
      <c r="AB23" s="34">
        <f t="shared" si="1"/>
        <v>-9.6105840505684732</v>
      </c>
      <c r="AC23" s="34">
        <f t="shared" si="1"/>
        <v>3.6001110264927263</v>
      </c>
      <c r="AD23" s="34">
        <f t="shared" si="1"/>
        <v>-14.852814422584448</v>
      </c>
      <c r="AE23" s="34">
        <f t="shared" si="1"/>
        <v>-14.852814422584448</v>
      </c>
      <c r="AF23" s="34">
        <f t="shared" ref="AF23:AF37" si="2">AVERAGE(C23,G23,I23,L23,O23,R23,U23,X23,AA23,AD23)</f>
        <v>-8.3312109353775288</v>
      </c>
    </row>
    <row r="24" spans="1:32" x14ac:dyDescent="0.35">
      <c r="A24" t="s">
        <v>153</v>
      </c>
      <c r="B24">
        <v>129</v>
      </c>
      <c r="C24" s="34">
        <f>C$2-C5</f>
        <v>-2.9347292023126972</v>
      </c>
      <c r="D24" s="34">
        <f t="shared" ref="C24:AE24" si="3">D$2-D5</f>
        <v>0.45691427766724502</v>
      </c>
      <c r="E24" s="34">
        <f t="shared" si="3"/>
        <v>-11.992877600653618</v>
      </c>
      <c r="F24" s="34">
        <f t="shared" si="3"/>
        <v>2.7317757160482898</v>
      </c>
      <c r="G24" s="34">
        <f t="shared" si="3"/>
        <v>-2.5561060527452995E-2</v>
      </c>
      <c r="H24" s="34">
        <f t="shared" si="3"/>
        <v>-2.5561060527452995E-2</v>
      </c>
      <c r="I24" s="34">
        <f t="shared" si="3"/>
        <v>-11.084071859392285</v>
      </c>
      <c r="J24" s="34">
        <f t="shared" si="3"/>
        <v>-0.79144208978991859</v>
      </c>
      <c r="K24" s="34">
        <f t="shared" si="3"/>
        <v>-21.376701628994653</v>
      </c>
      <c r="L24" s="34">
        <f t="shared" si="3"/>
        <v>-18.203136196638361</v>
      </c>
      <c r="M24" s="34">
        <f t="shared" si="3"/>
        <v>-16.278357578614965</v>
      </c>
      <c r="N24" s="34">
        <f t="shared" si="3"/>
        <v>-20.12791481466175</v>
      </c>
      <c r="O24" s="34">
        <f t="shared" si="3"/>
        <v>-0.78570527183429828</v>
      </c>
      <c r="P24" s="34">
        <f t="shared" si="3"/>
        <v>-0.8247112792549931</v>
      </c>
      <c r="Q24" s="34">
        <f t="shared" si="3"/>
        <v>-0.74669926441360346</v>
      </c>
      <c r="R24" s="34">
        <f t="shared" si="3"/>
        <v>1.0579910259391161</v>
      </c>
      <c r="S24" s="34">
        <f t="shared" si="3"/>
        <v>1.3131129328838487</v>
      </c>
      <c r="T24" s="34">
        <f t="shared" si="3"/>
        <v>0.80286911899438529</v>
      </c>
      <c r="U24" s="34">
        <f t="shared" si="3"/>
        <v>-3.3282756330072978</v>
      </c>
      <c r="V24" s="34">
        <f t="shared" si="3"/>
        <v>-2.9318604461210862</v>
      </c>
      <c r="W24" s="34">
        <f t="shared" si="3"/>
        <v>-3.7246908198935067</v>
      </c>
      <c r="X24" s="34">
        <f t="shared" si="3"/>
        <v>-7.6913963982816256</v>
      </c>
      <c r="Y24" s="34">
        <f t="shared" si="3"/>
        <v>-12.845743127863535</v>
      </c>
      <c r="Z24" s="34">
        <f t="shared" si="3"/>
        <v>-2.5370496686997051</v>
      </c>
      <c r="AA24" s="34">
        <f t="shared" si="3"/>
        <v>2.2029517625756903</v>
      </c>
      <c r="AB24" s="34">
        <f t="shared" si="3"/>
        <v>-0.60069684822896363</v>
      </c>
      <c r="AC24" s="34">
        <f t="shared" si="3"/>
        <v>5.0066003733803459</v>
      </c>
      <c r="AD24" s="34">
        <f t="shared" si="3"/>
        <v>-28.393175560773194</v>
      </c>
      <c r="AE24" s="34">
        <f t="shared" si="3"/>
        <v>-28.393175560773194</v>
      </c>
      <c r="AF24" s="34">
        <f t="shared" si="2"/>
        <v>-6.9185108394252408</v>
      </c>
    </row>
    <row r="25" spans="1:32" x14ac:dyDescent="0.35">
      <c r="A25" t="s">
        <v>154</v>
      </c>
      <c r="B25">
        <v>337</v>
      </c>
      <c r="C25" s="34">
        <f t="shared" ref="C25:AE25" si="4">C$2-C6</f>
        <v>-2.8755449576857615</v>
      </c>
      <c r="D25" s="34">
        <f t="shared" si="4"/>
        <v>-4.8659297864645144</v>
      </c>
      <c r="E25" s="34">
        <f t="shared" si="4"/>
        <v>-2.7618606476023011</v>
      </c>
      <c r="F25" s="34">
        <f t="shared" si="4"/>
        <v>-0.99884443899047071</v>
      </c>
      <c r="G25" s="34">
        <f t="shared" si="4"/>
        <v>9.6353691157501586E-2</v>
      </c>
      <c r="H25" s="34">
        <f t="shared" si="4"/>
        <v>9.6353691157501586E-2</v>
      </c>
      <c r="I25" s="34">
        <f t="shared" si="4"/>
        <v>-6.0838058897099536</v>
      </c>
      <c r="J25" s="34">
        <f t="shared" si="4"/>
        <v>-0.3370652351905119</v>
      </c>
      <c r="K25" s="34">
        <f t="shared" si="4"/>
        <v>-11.830546544229398</v>
      </c>
      <c r="L25" s="34">
        <f t="shared" si="4"/>
        <v>-6.7373988424184947</v>
      </c>
      <c r="M25" s="34">
        <f t="shared" si="4"/>
        <v>-7.4590904472920734</v>
      </c>
      <c r="N25" s="34">
        <f t="shared" si="4"/>
        <v>-6.0157072375449214</v>
      </c>
      <c r="O25" s="34">
        <f t="shared" si="4"/>
        <v>2.2063009015376789</v>
      </c>
      <c r="P25" s="34">
        <f t="shared" si="4"/>
        <v>1.6766796702999027</v>
      </c>
      <c r="Q25" s="34">
        <f t="shared" si="4"/>
        <v>2.7359221327754559</v>
      </c>
      <c r="R25" s="34">
        <f t="shared" si="4"/>
        <v>0.15030787038443627</v>
      </c>
      <c r="S25" s="34">
        <f t="shared" si="4"/>
        <v>2.1315653138362296</v>
      </c>
      <c r="T25" s="34">
        <f t="shared" si="4"/>
        <v>-1.8309495730673557</v>
      </c>
      <c r="U25" s="34">
        <f t="shared" si="4"/>
        <v>-8.8742466955058568</v>
      </c>
      <c r="V25" s="34">
        <f t="shared" si="4"/>
        <v>-1.277960324206334</v>
      </c>
      <c r="W25" s="34">
        <f t="shared" si="4"/>
        <v>-16.470533066805384</v>
      </c>
      <c r="X25" s="34">
        <f t="shared" si="4"/>
        <v>-2.916926879895243E-2</v>
      </c>
      <c r="Y25" s="34">
        <f t="shared" si="4"/>
        <v>-0.39893706432984999</v>
      </c>
      <c r="Z25" s="34">
        <f t="shared" si="4"/>
        <v>0.34059852673194513</v>
      </c>
      <c r="AA25" s="34">
        <f t="shared" si="4"/>
        <v>-2.6862898356576963</v>
      </c>
      <c r="AB25" s="34">
        <f t="shared" si="4"/>
        <v>-8.1571111743624236</v>
      </c>
      <c r="AC25" s="34">
        <f t="shared" si="4"/>
        <v>2.7845315030470363</v>
      </c>
      <c r="AD25" s="34">
        <f t="shared" si="4"/>
        <v>-8.0794175960594643</v>
      </c>
      <c r="AE25" s="34">
        <f t="shared" si="4"/>
        <v>-8.0794175960594643</v>
      </c>
      <c r="AF25" s="34">
        <f t="shared" si="2"/>
        <v>-3.2912910622756564</v>
      </c>
    </row>
    <row r="26" spans="1:32" x14ac:dyDescent="0.35">
      <c r="A26" t="s">
        <v>155</v>
      </c>
      <c r="B26">
        <v>104</v>
      </c>
      <c r="C26" s="34">
        <f t="shared" ref="C26:AE26" si="5">C$2-C7</f>
        <v>6.1215490569459217</v>
      </c>
      <c r="D26" s="34">
        <f t="shared" si="5"/>
        <v>0.44938812428423924</v>
      </c>
      <c r="E26" s="34">
        <f t="shared" si="5"/>
        <v>12.023077844518355</v>
      </c>
      <c r="F26" s="34">
        <f t="shared" si="5"/>
        <v>5.8921812020351707</v>
      </c>
      <c r="G26" s="34">
        <f t="shared" si="5"/>
        <v>6.4219642823467291</v>
      </c>
      <c r="H26" s="34">
        <f t="shared" si="5"/>
        <v>6.4219642823467291</v>
      </c>
      <c r="I26" s="34">
        <f t="shared" si="5"/>
        <v>0.13480858187187472</v>
      </c>
      <c r="J26" s="34">
        <f t="shared" si="5"/>
        <v>-0.55105747440530317</v>
      </c>
      <c r="K26" s="34">
        <f t="shared" si="5"/>
        <v>0.82067463814905572</v>
      </c>
      <c r="L26" s="34">
        <f t="shared" si="5"/>
        <v>7.8254863436120905</v>
      </c>
      <c r="M26" s="34">
        <f t="shared" si="5"/>
        <v>8.5874742639610631</v>
      </c>
      <c r="N26" s="34">
        <f t="shared" si="5"/>
        <v>7.0634984232631153</v>
      </c>
      <c r="O26" s="34">
        <f t="shared" si="5"/>
        <v>0.44300485040780035</v>
      </c>
      <c r="P26" s="34">
        <f t="shared" si="5"/>
        <v>-0.16365358694730148</v>
      </c>
      <c r="Q26" s="34">
        <f t="shared" si="5"/>
        <v>1.0496632877629004</v>
      </c>
      <c r="R26" s="34">
        <f t="shared" si="5"/>
        <v>1.970577829987028</v>
      </c>
      <c r="S26" s="34">
        <f t="shared" si="5"/>
        <v>2.1171177872527811</v>
      </c>
      <c r="T26" s="34">
        <f t="shared" si="5"/>
        <v>1.8240378727212772</v>
      </c>
      <c r="U26" s="34">
        <f t="shared" si="5"/>
        <v>12.686184712848398</v>
      </c>
      <c r="V26" s="34">
        <f t="shared" si="5"/>
        <v>5.036237347558103</v>
      </c>
      <c r="W26" s="34">
        <f t="shared" si="5"/>
        <v>20.336132078138693</v>
      </c>
      <c r="X26" s="34">
        <f t="shared" si="5"/>
        <v>11.934423518235969</v>
      </c>
      <c r="Y26" s="34">
        <f t="shared" si="5"/>
        <v>14.532014773150175</v>
      </c>
      <c r="Z26" s="34">
        <f t="shared" si="5"/>
        <v>9.336832263321762</v>
      </c>
      <c r="AA26" s="34">
        <f t="shared" si="5"/>
        <v>8.9449016731302535</v>
      </c>
      <c r="AB26" s="34">
        <f t="shared" si="5"/>
        <v>11.67568955606442</v>
      </c>
      <c r="AC26" s="34">
        <f t="shared" si="5"/>
        <v>6.2141137901960883</v>
      </c>
      <c r="AD26" s="34">
        <f t="shared" si="5"/>
        <v>-5.5771350121745051</v>
      </c>
      <c r="AE26" s="34">
        <f t="shared" si="5"/>
        <v>-5.5771350121745051</v>
      </c>
      <c r="AF26" s="34">
        <f t="shared" si="2"/>
        <v>5.0905765837211563</v>
      </c>
    </row>
    <row r="27" spans="1:32" x14ac:dyDescent="0.35">
      <c r="A27" t="s">
        <v>156</v>
      </c>
      <c r="B27">
        <v>164</v>
      </c>
      <c r="C27" s="34">
        <f t="shared" ref="C27:AE27" si="6">C$2-C8</f>
        <v>-9.8658873996130314</v>
      </c>
      <c r="D27" s="34">
        <f t="shared" si="6"/>
        <v>-1.7646777056944494</v>
      </c>
      <c r="E27" s="34">
        <f t="shared" si="6"/>
        <v>-18.246741680170434</v>
      </c>
      <c r="F27" s="34">
        <f t="shared" si="6"/>
        <v>-9.5862428129742074</v>
      </c>
      <c r="G27" s="34">
        <f t="shared" si="6"/>
        <v>-1.4814128283474535</v>
      </c>
      <c r="H27" s="34">
        <f t="shared" si="6"/>
        <v>-1.4814128283474535</v>
      </c>
      <c r="I27" s="34">
        <f t="shared" si="6"/>
        <v>-7.5457730316365694</v>
      </c>
      <c r="J27" s="34">
        <f t="shared" si="6"/>
        <v>0.50428961752715473</v>
      </c>
      <c r="K27" s="34">
        <f t="shared" si="6"/>
        <v>-15.59583568080029</v>
      </c>
      <c r="L27" s="34">
        <f t="shared" si="6"/>
        <v>-15.884644988470461</v>
      </c>
      <c r="M27" s="34">
        <f t="shared" si="6"/>
        <v>-17.256803409584904</v>
      </c>
      <c r="N27" s="34">
        <f t="shared" si="6"/>
        <v>-14.512486567356019</v>
      </c>
      <c r="O27" s="34">
        <f t="shared" si="6"/>
        <v>-5.0682521852394817</v>
      </c>
      <c r="P27" s="34">
        <f t="shared" si="6"/>
        <v>-2.6730344499867016</v>
      </c>
      <c r="Q27" s="34">
        <f t="shared" si="6"/>
        <v>-7.4634699204922601</v>
      </c>
      <c r="R27" s="34">
        <f t="shared" si="6"/>
        <v>-6.746680225715262</v>
      </c>
      <c r="S27" s="34">
        <f t="shared" si="6"/>
        <v>-6.1945090183356637</v>
      </c>
      <c r="T27" s="34">
        <f t="shared" si="6"/>
        <v>-7.2988514330948568</v>
      </c>
      <c r="U27" s="34">
        <f t="shared" si="6"/>
        <v>-21.143552622986498</v>
      </c>
      <c r="V27" s="34">
        <f t="shared" si="6"/>
        <v>-4.2742692190460252</v>
      </c>
      <c r="W27" s="34">
        <f t="shared" si="6"/>
        <v>-38.012836026926976</v>
      </c>
      <c r="X27" s="34">
        <f t="shared" si="6"/>
        <v>-11.517734080263093</v>
      </c>
      <c r="Y27" s="34">
        <f t="shared" si="6"/>
        <v>-11.664045264373271</v>
      </c>
      <c r="Z27" s="34">
        <f t="shared" si="6"/>
        <v>-11.371422896152911</v>
      </c>
      <c r="AA27" s="34">
        <f t="shared" si="6"/>
        <v>-3.050876938502018</v>
      </c>
      <c r="AB27" s="34">
        <f t="shared" si="6"/>
        <v>-3.4509520949674766</v>
      </c>
      <c r="AC27" s="34">
        <f t="shared" si="6"/>
        <v>-2.6508017820365559</v>
      </c>
      <c r="AD27" s="34">
        <f t="shared" si="6"/>
        <v>-7.429855462455933</v>
      </c>
      <c r="AE27" s="34">
        <f t="shared" si="6"/>
        <v>-7.429855462455933</v>
      </c>
      <c r="AF27" s="34">
        <f t="shared" si="2"/>
        <v>-8.9734669763229782</v>
      </c>
    </row>
    <row r="28" spans="1:32" x14ac:dyDescent="0.35">
      <c r="A28" t="s">
        <v>157</v>
      </c>
      <c r="B28">
        <v>199</v>
      </c>
      <c r="C28" s="34">
        <f t="shared" ref="C28:AE28" si="7">C$2-C9</f>
        <v>-7.6980053202858851</v>
      </c>
      <c r="D28" s="34">
        <f t="shared" si="7"/>
        <v>0.31278276740274435</v>
      </c>
      <c r="E28" s="34">
        <f t="shared" si="7"/>
        <v>-13.373197170341957</v>
      </c>
      <c r="F28" s="34">
        <f t="shared" si="7"/>
        <v>-10.033601557918443</v>
      </c>
      <c r="G28" s="34">
        <f t="shared" si="7"/>
        <v>0.58991944276420227</v>
      </c>
      <c r="H28" s="34">
        <f t="shared" si="7"/>
        <v>0.58991944276420227</v>
      </c>
      <c r="I28" s="34">
        <f t="shared" si="7"/>
        <v>-3.249903439774819</v>
      </c>
      <c r="J28" s="34">
        <f t="shared" si="7"/>
        <v>-0.17900490386027013</v>
      </c>
      <c r="K28" s="34">
        <f t="shared" si="7"/>
        <v>-6.3208019756893652</v>
      </c>
      <c r="L28" s="34">
        <f t="shared" si="7"/>
        <v>-5.3364773208641392</v>
      </c>
      <c r="M28" s="34">
        <f t="shared" si="7"/>
        <v>-5.8307708075503406</v>
      </c>
      <c r="N28" s="34">
        <f t="shared" si="7"/>
        <v>-4.842183834177936</v>
      </c>
      <c r="O28" s="34">
        <f t="shared" si="7"/>
        <v>-4.3405281994569069</v>
      </c>
      <c r="P28" s="34">
        <f t="shared" si="7"/>
        <v>-4.9036999727223289</v>
      </c>
      <c r="Q28" s="34">
        <f t="shared" si="7"/>
        <v>-3.7773564261914867</v>
      </c>
      <c r="R28" s="34">
        <f t="shared" si="7"/>
        <v>-3.5263100823153346</v>
      </c>
      <c r="S28" s="34">
        <f t="shared" si="7"/>
        <v>-6.562201137467909</v>
      </c>
      <c r="T28" s="34">
        <f t="shared" si="7"/>
        <v>-0.49041902716275843</v>
      </c>
      <c r="U28" s="34">
        <f t="shared" si="7"/>
        <v>-21.134360320008199</v>
      </c>
      <c r="V28" s="34">
        <f t="shared" si="7"/>
        <v>-10.672112091947117</v>
      </c>
      <c r="W28" s="34">
        <f t="shared" si="7"/>
        <v>-31.59660854806928</v>
      </c>
      <c r="X28" s="34">
        <f t="shared" si="7"/>
        <v>-2.1890786077787219</v>
      </c>
      <c r="Y28" s="34">
        <f t="shared" si="7"/>
        <v>-5.8728943880403932</v>
      </c>
      <c r="Z28" s="34">
        <f t="shared" si="7"/>
        <v>1.4947371724829548</v>
      </c>
      <c r="AA28" s="34">
        <f t="shared" si="7"/>
        <v>-1.9340121266378212</v>
      </c>
      <c r="AB28" s="34">
        <f t="shared" si="7"/>
        <v>-5.2986049936070145</v>
      </c>
      <c r="AC28" s="34">
        <f t="shared" si="7"/>
        <v>1.4305807403313793</v>
      </c>
      <c r="AD28" s="34">
        <f t="shared" si="7"/>
        <v>-11.931019820833182</v>
      </c>
      <c r="AE28" s="34">
        <f t="shared" si="7"/>
        <v>-11.931019820833182</v>
      </c>
      <c r="AF28" s="34">
        <f t="shared" si="2"/>
        <v>-6.0749775795190812</v>
      </c>
    </row>
    <row r="29" spans="1:32" x14ac:dyDescent="0.35">
      <c r="A29" t="s">
        <v>158</v>
      </c>
      <c r="B29">
        <v>308</v>
      </c>
      <c r="C29" s="34">
        <f t="shared" ref="C29:AE29" si="8">C$2-C10</f>
        <v>-2.1547558236725504</v>
      </c>
      <c r="D29" s="34">
        <f t="shared" si="8"/>
        <v>-0.55311021542671224</v>
      </c>
      <c r="E29" s="34">
        <f t="shared" si="8"/>
        <v>-1.3138279681156106</v>
      </c>
      <c r="F29" s="34">
        <f t="shared" si="8"/>
        <v>-4.5973292874753202</v>
      </c>
      <c r="G29" s="34">
        <f t="shared" si="8"/>
        <v>-1.1329807725983247</v>
      </c>
      <c r="H29" s="34">
        <f t="shared" si="8"/>
        <v>-1.1329807725983247</v>
      </c>
      <c r="I29" s="34">
        <f t="shared" si="8"/>
        <v>2.7541542148430409E-3</v>
      </c>
      <c r="J29" s="34">
        <f t="shared" si="8"/>
        <v>1.6842072608594321</v>
      </c>
      <c r="K29" s="34">
        <f t="shared" si="8"/>
        <v>-1.6786989524297429</v>
      </c>
      <c r="L29" s="34">
        <f t="shared" si="8"/>
        <v>1.7190927372184834</v>
      </c>
      <c r="M29" s="34">
        <f t="shared" si="8"/>
        <v>1.669392345879146</v>
      </c>
      <c r="N29" s="34">
        <f t="shared" si="8"/>
        <v>1.7687931285578227</v>
      </c>
      <c r="O29" s="34">
        <f t="shared" si="8"/>
        <v>2.3161317235346734</v>
      </c>
      <c r="P29" s="34">
        <f t="shared" si="8"/>
        <v>1.7219607986670851</v>
      </c>
      <c r="Q29" s="34">
        <f t="shared" si="8"/>
        <v>2.9103026484022614</v>
      </c>
      <c r="R29" s="34">
        <f t="shared" si="8"/>
        <v>2.56991781039497</v>
      </c>
      <c r="S29" s="34">
        <f t="shared" si="8"/>
        <v>3.4032103354812513</v>
      </c>
      <c r="T29" s="34">
        <f t="shared" si="8"/>
        <v>1.7366252853086914</v>
      </c>
      <c r="U29" s="34">
        <f t="shared" si="8"/>
        <v>-6.1886904120267268</v>
      </c>
      <c r="V29" s="34">
        <f t="shared" si="8"/>
        <v>2.0766968880176435</v>
      </c>
      <c r="W29" s="34">
        <f t="shared" si="8"/>
        <v>-14.454077712071093</v>
      </c>
      <c r="X29" s="34">
        <f t="shared" si="8"/>
        <v>6.1651927490052003</v>
      </c>
      <c r="Y29" s="34">
        <f t="shared" si="8"/>
        <v>5.6783684195038227</v>
      </c>
      <c r="Z29" s="34">
        <f t="shared" si="8"/>
        <v>6.652017078506578</v>
      </c>
      <c r="AA29" s="34">
        <f t="shared" si="8"/>
        <v>4.7928037710323501</v>
      </c>
      <c r="AB29" s="34">
        <f t="shared" si="8"/>
        <v>2.797068177443041</v>
      </c>
      <c r="AC29" s="34">
        <f t="shared" si="8"/>
        <v>6.7885393646216627</v>
      </c>
      <c r="AD29" s="34">
        <f t="shared" si="8"/>
        <v>-14.905306840346334</v>
      </c>
      <c r="AE29" s="34">
        <f t="shared" si="8"/>
        <v>-14.905306840346334</v>
      </c>
      <c r="AF29" s="34">
        <f t="shared" si="2"/>
        <v>-0.68158409032434153</v>
      </c>
    </row>
    <row r="30" spans="1:32" x14ac:dyDescent="0.35">
      <c r="A30" t="s">
        <v>159</v>
      </c>
      <c r="B30">
        <v>200</v>
      </c>
      <c r="C30" s="34">
        <f t="shared" ref="C30:AE30" si="9">C$2-C11</f>
        <v>1.547371222290943</v>
      </c>
      <c r="D30" s="34">
        <f t="shared" si="9"/>
        <v>2.3228330186590256</v>
      </c>
      <c r="E30" s="34">
        <f t="shared" si="9"/>
        <v>-0.20993186421950938</v>
      </c>
      <c r="F30" s="34">
        <f t="shared" si="9"/>
        <v>2.5292125124333165</v>
      </c>
      <c r="G30" s="34">
        <f t="shared" si="9"/>
        <v>5.15273351311596</v>
      </c>
      <c r="H30" s="34">
        <f t="shared" si="9"/>
        <v>5.15273351311596</v>
      </c>
      <c r="I30" s="34">
        <f t="shared" si="9"/>
        <v>1.5578855049488007</v>
      </c>
      <c r="J30" s="34">
        <f t="shared" si="9"/>
        <v>0.33355791021008141</v>
      </c>
      <c r="K30" s="34">
        <f t="shared" si="9"/>
        <v>2.7822130996875192</v>
      </c>
      <c r="L30" s="34">
        <f t="shared" si="9"/>
        <v>0.26779403591978301</v>
      </c>
      <c r="M30" s="34">
        <f t="shared" si="9"/>
        <v>1.2797819562687565</v>
      </c>
      <c r="N30" s="34">
        <f t="shared" si="9"/>
        <v>-0.74419388442919221</v>
      </c>
      <c r="O30" s="34">
        <f t="shared" si="9"/>
        <v>1.9622356196385695</v>
      </c>
      <c r="P30" s="34">
        <f t="shared" si="9"/>
        <v>1.1440387207450073</v>
      </c>
      <c r="Q30" s="34">
        <f t="shared" si="9"/>
        <v>2.7804325185321321</v>
      </c>
      <c r="R30" s="34">
        <f t="shared" si="9"/>
        <v>2.2777100181871779</v>
      </c>
      <c r="S30" s="34">
        <f t="shared" si="9"/>
        <v>2.5006129328838482</v>
      </c>
      <c r="T30" s="34">
        <f t="shared" si="9"/>
        <v>2.0548071034905089</v>
      </c>
      <c r="U30" s="34">
        <f t="shared" si="9"/>
        <v>-0.19843067176698526</v>
      </c>
      <c r="V30" s="34">
        <f t="shared" si="9"/>
        <v>-3.0791472678265128</v>
      </c>
      <c r="W30" s="34">
        <f t="shared" si="9"/>
        <v>2.6822859242925396</v>
      </c>
      <c r="X30" s="34">
        <f t="shared" si="9"/>
        <v>0.38504199523635663</v>
      </c>
      <c r="Y30" s="34">
        <f t="shared" si="9"/>
        <v>-3.2372159960805931</v>
      </c>
      <c r="Z30" s="34">
        <f t="shared" si="9"/>
        <v>4.0072999865533045</v>
      </c>
      <c r="AA30" s="34">
        <f t="shared" si="9"/>
        <v>5.4064401346687134</v>
      </c>
      <c r="AB30" s="34">
        <f t="shared" si="9"/>
        <v>4.3295357099105729</v>
      </c>
      <c r="AC30" s="34">
        <f t="shared" si="9"/>
        <v>6.4833445594268575</v>
      </c>
      <c r="AD30" s="34">
        <f t="shared" si="9"/>
        <v>-2.3079042429437351</v>
      </c>
      <c r="AE30" s="34">
        <f t="shared" si="9"/>
        <v>-2.3079042429437351</v>
      </c>
      <c r="AF30" s="34">
        <f t="shared" si="2"/>
        <v>1.6050877129295582</v>
      </c>
    </row>
    <row r="31" spans="1:32" x14ac:dyDescent="0.35">
      <c r="A31" t="s">
        <v>160</v>
      </c>
      <c r="B31">
        <v>163</v>
      </c>
      <c r="C31" s="34">
        <f t="shared" ref="C31:AE31" si="10">C$2-C12</f>
        <v>-3.5862724562243304</v>
      </c>
      <c r="D31" s="34">
        <f t="shared" si="10"/>
        <v>-1.1885891227227301</v>
      </c>
      <c r="E31" s="34">
        <f t="shared" si="10"/>
        <v>-4.1363122323176711</v>
      </c>
      <c r="F31" s="34">
        <f t="shared" si="10"/>
        <v>-5.433916013632599</v>
      </c>
      <c r="G31" s="34">
        <f t="shared" si="10"/>
        <v>-4.6386775298288239</v>
      </c>
      <c r="H31" s="34">
        <f t="shared" si="10"/>
        <v>-4.6386775298288239</v>
      </c>
      <c r="I31" s="34">
        <f t="shared" si="10"/>
        <v>-0.58971352557456669</v>
      </c>
      <c r="J31" s="34">
        <f t="shared" si="10"/>
        <v>1.7162739595927974</v>
      </c>
      <c r="K31" s="34">
        <f t="shared" si="10"/>
        <v>-2.895701010741929</v>
      </c>
      <c r="L31" s="34">
        <f t="shared" si="10"/>
        <v>-5.3922264139779639</v>
      </c>
      <c r="M31" s="34">
        <f t="shared" si="10"/>
        <v>-0.38688471039790784</v>
      </c>
      <c r="N31" s="34">
        <f t="shared" si="10"/>
        <v>-10.397568117558025</v>
      </c>
      <c r="O31" s="34">
        <f t="shared" si="10"/>
        <v>-2.1021626231850306</v>
      </c>
      <c r="P31" s="34">
        <f t="shared" si="10"/>
        <v>-1.4909306044083683</v>
      </c>
      <c r="Q31" s="34">
        <f t="shared" si="10"/>
        <v>-2.7133946419616937</v>
      </c>
      <c r="R31" s="34">
        <f t="shared" si="10"/>
        <v>-1.6179955032852158</v>
      </c>
      <c r="S31" s="34">
        <f t="shared" si="10"/>
        <v>-1.9748471898155389</v>
      </c>
      <c r="T31" s="34">
        <f t="shared" si="10"/>
        <v>-1.2611438167548901</v>
      </c>
      <c r="U31" s="34">
        <f t="shared" si="10"/>
        <v>-16.505425294201281</v>
      </c>
      <c r="V31" s="34">
        <f t="shared" si="10"/>
        <v>-5.6593941814067596</v>
      </c>
      <c r="W31" s="34">
        <f t="shared" si="10"/>
        <v>-27.351456406995805</v>
      </c>
      <c r="X31" s="34">
        <f t="shared" si="10"/>
        <v>-7.4936347901904377</v>
      </c>
      <c r="Y31" s="34">
        <f t="shared" si="10"/>
        <v>-6.5149937738583716</v>
      </c>
      <c r="Z31" s="34">
        <f t="shared" si="10"/>
        <v>-8.4722758065225072</v>
      </c>
      <c r="AA31" s="34">
        <f t="shared" si="10"/>
        <v>-6.2361979021411074</v>
      </c>
      <c r="AB31" s="34">
        <f t="shared" si="10"/>
        <v>-13.412795578432991</v>
      </c>
      <c r="AC31" s="34">
        <f t="shared" si="10"/>
        <v>0.94039977415078368</v>
      </c>
      <c r="AD31" s="34">
        <f t="shared" si="10"/>
        <v>-22.277229396317964</v>
      </c>
      <c r="AE31" s="34">
        <f t="shared" si="10"/>
        <v>-22.277229396317964</v>
      </c>
      <c r="AF31" s="34">
        <f t="shared" si="2"/>
        <v>-7.0439535434926714</v>
      </c>
    </row>
    <row r="32" spans="1:32" x14ac:dyDescent="0.35">
      <c r="A32" t="s">
        <v>161</v>
      </c>
      <c r="B32">
        <v>220</v>
      </c>
      <c r="C32" s="34">
        <f t="shared" ref="C32:AE32" si="11">C$2-C13</f>
        <v>-0.30964111210832534</v>
      </c>
      <c r="D32" s="34">
        <f t="shared" si="11"/>
        <v>2.0601559971880339</v>
      </c>
      <c r="E32" s="34">
        <f t="shared" si="11"/>
        <v>-6.1190227733104194</v>
      </c>
      <c r="F32" s="34">
        <f t="shared" si="11"/>
        <v>3.1299434397974082</v>
      </c>
      <c r="G32" s="34">
        <f t="shared" si="11"/>
        <v>5.8467974400565996</v>
      </c>
      <c r="H32" s="34">
        <f t="shared" si="11"/>
        <v>5.8467974400565996</v>
      </c>
      <c r="I32" s="34">
        <f t="shared" si="11"/>
        <v>9.3896297808907292E-2</v>
      </c>
      <c r="J32" s="34">
        <f t="shared" si="11"/>
        <v>6.0830637482808481E-2</v>
      </c>
      <c r="K32" s="34">
        <f t="shared" si="11"/>
        <v>0.12696195813500921</v>
      </c>
      <c r="L32" s="34">
        <f t="shared" si="11"/>
        <v>5.063248581374328</v>
      </c>
      <c r="M32" s="34">
        <f t="shared" si="11"/>
        <v>4.9161455926323931</v>
      </c>
      <c r="N32" s="34">
        <f t="shared" si="11"/>
        <v>5.210351570116261</v>
      </c>
      <c r="O32" s="34">
        <f t="shared" si="11"/>
        <v>1.8940538014567512</v>
      </c>
      <c r="P32" s="34">
        <f t="shared" si="11"/>
        <v>1.4622205389268252</v>
      </c>
      <c r="Q32" s="34">
        <f t="shared" si="11"/>
        <v>2.325887063986678</v>
      </c>
      <c r="R32" s="34">
        <f t="shared" si="11"/>
        <v>2.5049827454599045</v>
      </c>
      <c r="S32" s="34">
        <f t="shared" si="11"/>
        <v>2.3642492965202124</v>
      </c>
      <c r="T32" s="34">
        <f t="shared" si="11"/>
        <v>2.6457161943995997</v>
      </c>
      <c r="U32" s="34">
        <f t="shared" si="11"/>
        <v>-0.99388521722152845</v>
      </c>
      <c r="V32" s="34">
        <f t="shared" si="11"/>
        <v>-4.3518745405537862</v>
      </c>
      <c r="W32" s="34">
        <f t="shared" si="11"/>
        <v>2.3641041061107231</v>
      </c>
      <c r="X32" s="34">
        <f t="shared" si="11"/>
        <v>2.9833745671870204</v>
      </c>
      <c r="Y32" s="34">
        <f t="shared" si="11"/>
        <v>2.6264203675557738</v>
      </c>
      <c r="Z32" s="34">
        <f t="shared" si="11"/>
        <v>3.3403287668182671</v>
      </c>
      <c r="AA32" s="34">
        <f t="shared" si="11"/>
        <v>4.3382583164868951</v>
      </c>
      <c r="AB32" s="34">
        <f t="shared" si="11"/>
        <v>4.4204448008196646</v>
      </c>
      <c r="AC32" s="34">
        <f t="shared" si="11"/>
        <v>4.2560718321541309</v>
      </c>
      <c r="AD32" s="34">
        <f t="shared" si="11"/>
        <v>-8.6715406065800984</v>
      </c>
      <c r="AE32" s="34">
        <f t="shared" si="11"/>
        <v>-8.6715406065800984</v>
      </c>
      <c r="AF32" s="34">
        <f t="shared" si="2"/>
        <v>1.2749544813920455</v>
      </c>
    </row>
    <row r="33" spans="1:32" x14ac:dyDescent="0.35">
      <c r="A33" t="s">
        <v>162</v>
      </c>
      <c r="B33">
        <v>146</v>
      </c>
      <c r="C33" s="34">
        <f t="shared" ref="C33:AE33" si="12">C$2-C14</f>
        <v>-1.1782945811396885</v>
      </c>
      <c r="D33" s="34">
        <f t="shared" si="12"/>
        <v>-1.1465687848792134</v>
      </c>
      <c r="E33" s="34">
        <f t="shared" si="12"/>
        <v>-1.589242209047093</v>
      </c>
      <c r="F33" s="34">
        <f t="shared" si="12"/>
        <v>-0.79907274949275298</v>
      </c>
      <c r="G33" s="34">
        <f t="shared" si="12"/>
        <v>0.73894040966768415</v>
      </c>
      <c r="H33" s="34">
        <f t="shared" si="12"/>
        <v>0.73894040966768415</v>
      </c>
      <c r="I33" s="34">
        <f t="shared" si="12"/>
        <v>-3.6784158649142125</v>
      </c>
      <c r="J33" s="34">
        <f t="shared" si="12"/>
        <v>-1.0910996240364939</v>
      </c>
      <c r="K33" s="34">
        <f t="shared" si="12"/>
        <v>-6.2657321057919315</v>
      </c>
      <c r="L33" s="34">
        <f t="shared" si="12"/>
        <v>-1.9479593887377487</v>
      </c>
      <c r="M33" s="34">
        <f t="shared" si="12"/>
        <v>1.2112888055838251</v>
      </c>
      <c r="N33" s="34">
        <f t="shared" si="12"/>
        <v>-5.1072075830593295</v>
      </c>
      <c r="O33" s="34">
        <f t="shared" si="12"/>
        <v>1.9510064607866084E-2</v>
      </c>
      <c r="P33" s="34">
        <f t="shared" si="12"/>
        <v>0.53444967964911694</v>
      </c>
      <c r="Q33" s="34">
        <f t="shared" si="12"/>
        <v>-0.49542955043338566</v>
      </c>
      <c r="R33" s="34">
        <f t="shared" si="12"/>
        <v>-0.59900231057994535</v>
      </c>
      <c r="S33" s="34">
        <f t="shared" si="12"/>
        <v>-0.16377062875998671</v>
      </c>
      <c r="T33" s="34">
        <f t="shared" si="12"/>
        <v>-1.0342339923999013</v>
      </c>
      <c r="U33" s="34">
        <f t="shared" si="12"/>
        <v>-3.6782632440653131</v>
      </c>
      <c r="V33" s="34">
        <f t="shared" si="12"/>
        <v>-0.98325685686760789</v>
      </c>
      <c r="W33" s="34">
        <f t="shared" si="12"/>
        <v>-6.3732696312630175</v>
      </c>
      <c r="X33" s="34">
        <f t="shared" si="12"/>
        <v>1.8347723427699627</v>
      </c>
      <c r="Y33" s="34">
        <f t="shared" si="12"/>
        <v>2.0847018121385865</v>
      </c>
      <c r="Z33" s="34">
        <f t="shared" si="12"/>
        <v>1.5848428734013371</v>
      </c>
      <c r="AA33" s="34">
        <f t="shared" si="12"/>
        <v>-2.6791763036874485</v>
      </c>
      <c r="AB33" s="34">
        <f t="shared" si="12"/>
        <v>-6.3827930572127087</v>
      </c>
      <c r="AC33" s="34">
        <f t="shared" si="12"/>
        <v>1.024440449837817</v>
      </c>
      <c r="AD33" s="34">
        <f t="shared" si="12"/>
        <v>-10.066524932598909</v>
      </c>
      <c r="AE33" s="34">
        <f t="shared" si="12"/>
        <v>-10.066524932598909</v>
      </c>
      <c r="AF33" s="34">
        <f t="shared" si="2"/>
        <v>-2.1234413808677752</v>
      </c>
    </row>
    <row r="34" spans="1:32" x14ac:dyDescent="0.35">
      <c r="A34" t="s">
        <v>163</v>
      </c>
      <c r="B34">
        <v>131</v>
      </c>
      <c r="C34" s="34">
        <f t="shared" ref="C34:AE34" si="13">C$2-C15</f>
        <v>-6.3680229338489251</v>
      </c>
      <c r="D34" s="34">
        <f t="shared" si="13"/>
        <v>-3.3594244223923857</v>
      </c>
      <c r="E34" s="34">
        <f t="shared" si="13"/>
        <v>-14.825316479604123</v>
      </c>
      <c r="F34" s="34">
        <f t="shared" si="13"/>
        <v>-0.91932789955026628</v>
      </c>
      <c r="G34" s="34">
        <f t="shared" si="13"/>
        <v>-3.126336254325901</v>
      </c>
      <c r="H34" s="34">
        <f t="shared" si="13"/>
        <v>-3.126336254325901</v>
      </c>
      <c r="I34" s="34">
        <f t="shared" si="13"/>
        <v>-4.2904703376818549</v>
      </c>
      <c r="J34" s="34">
        <f t="shared" si="13"/>
        <v>1.5643271409793122</v>
      </c>
      <c r="K34" s="34">
        <f t="shared" si="13"/>
        <v>-10.145267816343017</v>
      </c>
      <c r="L34" s="34">
        <f t="shared" si="13"/>
        <v>-13.871518941179454</v>
      </c>
      <c r="M34" s="34">
        <f t="shared" si="13"/>
        <v>-12.727851631517503</v>
      </c>
      <c r="N34" s="34">
        <f t="shared" si="13"/>
        <v>-15.015186250841404</v>
      </c>
      <c r="O34" s="34">
        <f t="shared" si="13"/>
        <v>9.6557404723712992E-2</v>
      </c>
      <c r="P34" s="34">
        <f t="shared" si="13"/>
        <v>2.336346413052699</v>
      </c>
      <c r="Q34" s="34">
        <f t="shared" si="13"/>
        <v>-2.1432316036052725</v>
      </c>
      <c r="R34" s="34">
        <f t="shared" si="13"/>
        <v>-0.75810912450219359</v>
      </c>
      <c r="S34" s="34">
        <f t="shared" si="13"/>
        <v>0.61599754826846365</v>
      </c>
      <c r="T34" s="34">
        <f t="shared" si="13"/>
        <v>-2.132215797272849</v>
      </c>
      <c r="U34" s="34">
        <f t="shared" si="13"/>
        <v>-6.5321065378855998</v>
      </c>
      <c r="V34" s="34">
        <f t="shared" si="13"/>
        <v>-9.0022241909034371</v>
      </c>
      <c r="W34" s="34">
        <f t="shared" si="13"/>
        <v>-4.0619888848677697</v>
      </c>
      <c r="X34" s="34">
        <f t="shared" si="13"/>
        <v>-1.9454942738955623</v>
      </c>
      <c r="Y34" s="34">
        <f t="shared" si="13"/>
        <v>-4.6914144693630355</v>
      </c>
      <c r="Z34" s="34">
        <f t="shared" si="13"/>
        <v>0.80042592157190917</v>
      </c>
      <c r="AA34" s="34">
        <f t="shared" si="13"/>
        <v>-4.6127906345620566</v>
      </c>
      <c r="AB34" s="34">
        <f t="shared" si="13"/>
        <v>-13.516618136243274</v>
      </c>
      <c r="AC34" s="34">
        <f t="shared" si="13"/>
        <v>4.291036867119165</v>
      </c>
      <c r="AD34" s="34">
        <f t="shared" si="13"/>
        <v>-17.842255387981897</v>
      </c>
      <c r="AE34" s="34">
        <f t="shared" si="13"/>
        <v>-17.842255387981897</v>
      </c>
      <c r="AF34" s="34">
        <f t="shared" si="2"/>
        <v>-5.9250547021139726</v>
      </c>
    </row>
    <row r="35" spans="1:32" x14ac:dyDescent="0.35">
      <c r="A35" t="s">
        <v>164</v>
      </c>
      <c r="B35">
        <v>134</v>
      </c>
      <c r="C35" s="34">
        <f t="shared" ref="C35:AE35" si="14">C$2-C16</f>
        <v>-5.4873581319306073</v>
      </c>
      <c r="D35" s="34">
        <f t="shared" si="14"/>
        <v>-0.21257127553923905</v>
      </c>
      <c r="E35" s="34">
        <f t="shared" si="14"/>
        <v>-8.7813604356480788</v>
      </c>
      <c r="F35" s="34">
        <f t="shared" si="14"/>
        <v>-7.4681426846045031</v>
      </c>
      <c r="G35" s="34">
        <f t="shared" si="14"/>
        <v>1.2124350056532744</v>
      </c>
      <c r="H35" s="34">
        <f t="shared" si="14"/>
        <v>1.2124350056532744</v>
      </c>
      <c r="I35" s="34">
        <f t="shared" si="14"/>
        <v>1.925324625137331</v>
      </c>
      <c r="J35" s="34">
        <f t="shared" si="14"/>
        <v>9.4751940060827877E-2</v>
      </c>
      <c r="K35" s="34">
        <f t="shared" si="14"/>
        <v>3.755897310213836</v>
      </c>
      <c r="L35" s="34">
        <f t="shared" si="14"/>
        <v>-5.7508626804981287</v>
      </c>
      <c r="M35" s="34">
        <f t="shared" si="14"/>
        <v>-7.6008150586566146</v>
      </c>
      <c r="N35" s="34">
        <f t="shared" si="14"/>
        <v>-3.900910302339641</v>
      </c>
      <c r="O35" s="34">
        <f t="shared" si="14"/>
        <v>-0.50418229080919197</v>
      </c>
      <c r="P35" s="34">
        <f t="shared" si="14"/>
        <v>-0.57984187626991801</v>
      </c>
      <c r="Q35" s="34">
        <f t="shared" si="14"/>
        <v>-0.42852270534846504</v>
      </c>
      <c r="R35" s="34">
        <f t="shared" si="14"/>
        <v>-2.7969168474844635</v>
      </c>
      <c r="S35" s="34">
        <f t="shared" si="14"/>
        <v>-1.4620736342803298</v>
      </c>
      <c r="T35" s="34">
        <f t="shared" si="14"/>
        <v>-4.1317600606885954</v>
      </c>
      <c r="U35" s="34">
        <f t="shared" si="14"/>
        <v>-17.746545361476329</v>
      </c>
      <c r="V35" s="34">
        <f t="shared" si="14"/>
        <v>-1.7806398051399457</v>
      </c>
      <c r="W35" s="34">
        <f t="shared" si="14"/>
        <v>-33.712450917812731</v>
      </c>
      <c r="X35" s="34">
        <f t="shared" si="14"/>
        <v>-4.20261108894789</v>
      </c>
      <c r="Y35" s="34">
        <f t="shared" si="14"/>
        <v>-7.3086445675091625</v>
      </c>
      <c r="Z35" s="34">
        <f t="shared" si="14"/>
        <v>-1.0965776103866176</v>
      </c>
      <c r="AA35" s="34">
        <f t="shared" si="14"/>
        <v>-5.519017165297619</v>
      </c>
      <c r="AB35" s="34">
        <f t="shared" si="14"/>
        <v>-13.99882249904465</v>
      </c>
      <c r="AC35" s="34">
        <f t="shared" si="14"/>
        <v>2.9607881684494153</v>
      </c>
      <c r="AD35" s="34">
        <f t="shared" si="14"/>
        <v>-20.143725138466124</v>
      </c>
      <c r="AE35" s="34">
        <f t="shared" si="14"/>
        <v>-20.143725138466124</v>
      </c>
      <c r="AF35" s="34">
        <f t="shared" si="2"/>
        <v>-5.9013459074119741</v>
      </c>
    </row>
    <row r="36" spans="1:32" x14ac:dyDescent="0.35">
      <c r="A36" t="s">
        <v>165</v>
      </c>
      <c r="B36">
        <v>101</v>
      </c>
      <c r="C36" s="34">
        <f t="shared" ref="C36:AE36" si="15">C$2-C17</f>
        <v>-5.9127014181389281</v>
      </c>
      <c r="D36" s="34">
        <f t="shared" si="15"/>
        <v>-3.5879088092926139</v>
      </c>
      <c r="E36" s="34">
        <f t="shared" si="15"/>
        <v>-9.9129021612492103</v>
      </c>
      <c r="F36" s="34">
        <f t="shared" si="15"/>
        <v>-4.2372932838749566</v>
      </c>
      <c r="G36" s="34">
        <f t="shared" si="15"/>
        <v>-0.70865262549790309</v>
      </c>
      <c r="H36" s="34">
        <f t="shared" si="15"/>
        <v>-0.70865262549790309</v>
      </c>
      <c r="I36" s="34">
        <f t="shared" si="15"/>
        <v>-8.523797663368029</v>
      </c>
      <c r="J36" s="34">
        <f t="shared" si="15"/>
        <v>-1.626838129393879</v>
      </c>
      <c r="K36" s="34">
        <f t="shared" si="15"/>
        <v>-15.420757197342182</v>
      </c>
      <c r="L36" s="34">
        <f t="shared" si="15"/>
        <v>-19.135671310614867</v>
      </c>
      <c r="M36" s="34">
        <f t="shared" si="15"/>
        <v>-16.393485370463921</v>
      </c>
      <c r="N36" s="34">
        <f t="shared" si="15"/>
        <v>-21.877857250765828</v>
      </c>
      <c r="O36" s="34">
        <f t="shared" si="15"/>
        <v>1.2617405701336191</v>
      </c>
      <c r="P36" s="34">
        <f t="shared" si="15"/>
        <v>1.6737416910420366</v>
      </c>
      <c r="Q36" s="34">
        <f t="shared" si="15"/>
        <v>0.84973944922520062</v>
      </c>
      <c r="R36" s="34">
        <f t="shared" si="15"/>
        <v>-2.1282305758722275</v>
      </c>
      <c r="S36" s="34">
        <f t="shared" si="15"/>
        <v>4.0204149130818685</v>
      </c>
      <c r="T36" s="34">
        <f t="shared" si="15"/>
        <v>-8.27687606482632</v>
      </c>
      <c r="U36" s="34">
        <f t="shared" si="15"/>
        <v>-11.176153444044214</v>
      </c>
      <c r="V36" s="34">
        <f t="shared" si="15"/>
        <v>-15.841523505450279</v>
      </c>
      <c r="W36" s="34">
        <f t="shared" si="15"/>
        <v>-6.5107833826381523</v>
      </c>
      <c r="X36" s="34">
        <f t="shared" si="15"/>
        <v>-13.017975567826483</v>
      </c>
      <c r="Y36" s="34">
        <f t="shared" si="15"/>
        <v>-20.321374411922179</v>
      </c>
      <c r="Z36" s="34">
        <f t="shared" si="15"/>
        <v>-5.7145767237307901</v>
      </c>
      <c r="AA36" s="34">
        <f t="shared" si="15"/>
        <v>-5.6257380831530703</v>
      </c>
      <c r="AB36" s="34">
        <f t="shared" si="15"/>
        <v>-10.363533597020119</v>
      </c>
      <c r="AC36" s="34">
        <f t="shared" si="15"/>
        <v>-0.88794256928601456</v>
      </c>
      <c r="AD36" s="34">
        <f t="shared" si="15"/>
        <v>-6.1197854310625459</v>
      </c>
      <c r="AE36" s="34">
        <f t="shared" si="15"/>
        <v>-6.1197854310625459</v>
      </c>
      <c r="AF36" s="34">
        <f t="shared" si="2"/>
        <v>-7.1086965549444638</v>
      </c>
    </row>
    <row r="37" spans="1:32" x14ac:dyDescent="0.35">
      <c r="A37" t="s">
        <v>166</v>
      </c>
      <c r="B37">
        <v>157</v>
      </c>
      <c r="C37" s="34">
        <f t="shared" ref="C37:AE37" si="16">C$2-C18</f>
        <v>-9.3672678448942879</v>
      </c>
      <c r="D37" s="34">
        <f t="shared" si="16"/>
        <v>-2.0365434816770502</v>
      </c>
      <c r="E37" s="34">
        <f t="shared" si="16"/>
        <v>-12.26121391550156</v>
      </c>
      <c r="F37" s="34">
        <f t="shared" si="16"/>
        <v>-13.804046137504271</v>
      </c>
      <c r="G37" s="34">
        <f t="shared" si="16"/>
        <v>-2.2318818714994251</v>
      </c>
      <c r="H37" s="34">
        <f t="shared" si="16"/>
        <v>-2.2318818714994251</v>
      </c>
      <c r="I37" s="34">
        <f t="shared" si="16"/>
        <v>-5.3863820109747671</v>
      </c>
      <c r="J37" s="34">
        <f t="shared" si="16"/>
        <v>-0.21421279042686159</v>
      </c>
      <c r="K37" s="34">
        <f t="shared" si="16"/>
        <v>-10.558551231522673</v>
      </c>
      <c r="L37" s="34">
        <f t="shared" si="16"/>
        <v>-15.794471193542906</v>
      </c>
      <c r="M37" s="34">
        <f t="shared" si="16"/>
        <v>-15.771500095013295</v>
      </c>
      <c r="N37" s="34">
        <f t="shared" si="16"/>
        <v>-15.817442292072508</v>
      </c>
      <c r="O37" s="34">
        <f t="shared" si="16"/>
        <v>-1.4310764822722586</v>
      </c>
      <c r="P37" s="34">
        <f t="shared" si="16"/>
        <v>-0.45150268052887821</v>
      </c>
      <c r="Q37" s="34">
        <f t="shared" si="16"/>
        <v>-2.4106502840156381</v>
      </c>
      <c r="R37" s="34">
        <f t="shared" si="16"/>
        <v>-1.9763321180205624</v>
      </c>
      <c r="S37" s="34">
        <f t="shared" si="16"/>
        <v>0.23138216365307951</v>
      </c>
      <c r="T37" s="34">
        <f t="shared" si="16"/>
        <v>-4.1840463996942052</v>
      </c>
      <c r="U37" s="34">
        <f t="shared" si="16"/>
        <v>-16.922463008856646</v>
      </c>
      <c r="V37" s="34">
        <f t="shared" si="16"/>
        <v>-4.1810580958519905</v>
      </c>
      <c r="W37" s="34">
        <f t="shared" si="16"/>
        <v>-29.663867921861307</v>
      </c>
      <c r="X37" s="34">
        <f t="shared" si="16"/>
        <v>-10.074803984622111</v>
      </c>
      <c r="Y37" s="34">
        <f t="shared" si="16"/>
        <v>-11.858235104360851</v>
      </c>
      <c r="Z37" s="34">
        <f t="shared" si="16"/>
        <v>-8.291372864883364</v>
      </c>
      <c r="AA37" s="34">
        <f t="shared" si="16"/>
        <v>-6.1365534959045362</v>
      </c>
      <c r="AB37" s="34">
        <f t="shared" si="16"/>
        <v>-8.3328846722550303</v>
      </c>
      <c r="AC37" s="34">
        <f t="shared" si="16"/>
        <v>-3.9402223195540333</v>
      </c>
      <c r="AD37" s="34">
        <f t="shared" si="16"/>
        <v>-18.51809532574628</v>
      </c>
      <c r="AE37" s="34">
        <f t="shared" si="16"/>
        <v>-18.51809532574628</v>
      </c>
      <c r="AF37" s="34">
        <f t="shared" si="2"/>
        <v>-8.7839327336333781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54A8-C775-4DF4-9DEC-F925D6B355F1}">
  <dimension ref="A1:AI24"/>
  <sheetViews>
    <sheetView showGridLines="0" zoomScale="40" zoomScaleNormal="40" workbookViewId="0">
      <pane xSplit="1" ySplit="2" topLeftCell="B3" activePane="bottomRight" state="frozen"/>
      <selection pane="topRight" activeCell="B1" sqref="B1"/>
      <selection pane="bottomLeft" activeCell="A6" sqref="A6"/>
      <selection pane="bottomRight" activeCell="F26" sqref="F26"/>
    </sheetView>
  </sheetViews>
  <sheetFormatPr defaultColWidth="8.81640625" defaultRowHeight="14.5" x14ac:dyDescent="0.35"/>
  <cols>
    <col min="1" max="1" width="94.1796875" style="10" bestFit="1" customWidth="1"/>
    <col min="2" max="2" width="17" style="10" bestFit="1" customWidth="1"/>
    <col min="3" max="3" width="12.26953125" style="10" bestFit="1" customWidth="1"/>
    <col min="4" max="4" width="8.7265625" style="10" bestFit="1" customWidth="1"/>
    <col min="5" max="5" width="8.81640625" style="10"/>
    <col min="6" max="6" width="8.7265625" style="10" bestFit="1" customWidth="1"/>
    <col min="7" max="7" width="8.81640625" style="10"/>
    <col min="8" max="8" width="8.7265625" style="10" bestFit="1" customWidth="1"/>
    <col min="9" max="9" width="8.81640625" style="10"/>
    <col min="10" max="10" width="8.7265625" style="10" bestFit="1" customWidth="1"/>
    <col min="11" max="11" width="8.81640625" style="10"/>
    <col min="12" max="12" width="8.7265625" style="10" bestFit="1" customWidth="1"/>
    <col min="13" max="13" width="8.81640625" style="10"/>
    <col min="14" max="14" width="8.7265625" style="10" bestFit="1" customWidth="1"/>
    <col min="15" max="15" width="8.81640625" style="10"/>
    <col min="16" max="16" width="8.7265625" style="10" bestFit="1" customWidth="1"/>
    <col min="17" max="17" width="8.81640625" style="10"/>
    <col min="18" max="18" width="8.7265625" style="10" bestFit="1" customWidth="1"/>
    <col min="19" max="19" width="8.81640625" style="10"/>
    <col min="20" max="20" width="8.7265625" style="10" bestFit="1" customWidth="1"/>
    <col min="21" max="21" width="8.81640625" style="10"/>
    <col min="22" max="22" width="8.7265625" style="10" bestFit="1" customWidth="1"/>
    <col min="23" max="23" width="8.81640625" style="10"/>
    <col min="24" max="24" width="8.7265625" style="10" bestFit="1" customWidth="1"/>
    <col min="25" max="25" width="8.81640625" style="10"/>
    <col min="26" max="26" width="8.7265625" style="10" bestFit="1" customWidth="1"/>
    <col min="27" max="27" width="8.81640625" style="10"/>
    <col min="28" max="28" width="8.7265625" style="10" bestFit="1" customWidth="1"/>
    <col min="29" max="29" width="8.81640625" style="10"/>
    <col min="30" max="30" width="8.7265625" style="10" bestFit="1" customWidth="1"/>
    <col min="31" max="16384" width="8.81640625" style="10"/>
  </cols>
  <sheetData>
    <row r="1" spans="1:35" ht="83.5" customHeight="1" x14ac:dyDescent="0.35">
      <c r="A1" s="20" t="s">
        <v>94</v>
      </c>
      <c r="B1" s="33" t="s">
        <v>121</v>
      </c>
      <c r="C1" s="33"/>
      <c r="D1" s="32" t="s">
        <v>120</v>
      </c>
      <c r="E1" s="32"/>
      <c r="F1" s="32" t="s">
        <v>119</v>
      </c>
      <c r="G1" s="32"/>
      <c r="H1" s="32" t="s">
        <v>118</v>
      </c>
      <c r="I1" s="32"/>
      <c r="J1" s="32" t="s">
        <v>117</v>
      </c>
      <c r="K1" s="32"/>
      <c r="L1" s="32" t="s">
        <v>116</v>
      </c>
      <c r="M1" s="32"/>
      <c r="N1" s="32" t="s">
        <v>115</v>
      </c>
      <c r="O1" s="32"/>
      <c r="P1" s="32" t="s">
        <v>114</v>
      </c>
      <c r="Q1" s="32"/>
      <c r="R1" s="32" t="s">
        <v>113</v>
      </c>
      <c r="S1" s="32"/>
      <c r="T1" s="32" t="s">
        <v>112</v>
      </c>
      <c r="U1" s="32"/>
      <c r="V1" s="32" t="s">
        <v>133</v>
      </c>
      <c r="W1" s="32"/>
      <c r="X1" s="32" t="s">
        <v>134</v>
      </c>
      <c r="Y1" s="32"/>
      <c r="Z1" s="32" t="s">
        <v>135</v>
      </c>
      <c r="AA1" s="32"/>
      <c r="AB1" s="32" t="s">
        <v>136</v>
      </c>
      <c r="AC1" s="32"/>
      <c r="AD1" s="32" t="s">
        <v>137</v>
      </c>
      <c r="AE1" s="32"/>
      <c r="AF1" s="32" t="s">
        <v>138</v>
      </c>
      <c r="AG1" s="32"/>
      <c r="AH1" s="32" t="s">
        <v>139</v>
      </c>
      <c r="AI1" s="32"/>
    </row>
    <row r="2" spans="1:35" ht="84" customHeight="1" x14ac:dyDescent="0.35">
      <c r="A2" s="19"/>
      <c r="B2" s="21" t="s">
        <v>84</v>
      </c>
      <c r="C2" s="21" t="s">
        <v>83</v>
      </c>
      <c r="D2" s="18" t="s">
        <v>82</v>
      </c>
      <c r="E2" s="18" t="s">
        <v>81</v>
      </c>
      <c r="F2" s="18" t="s">
        <v>82</v>
      </c>
      <c r="G2" s="18" t="s">
        <v>81</v>
      </c>
      <c r="H2" s="18" t="s">
        <v>82</v>
      </c>
      <c r="I2" s="18" t="s">
        <v>81</v>
      </c>
      <c r="J2" s="18" t="s">
        <v>82</v>
      </c>
      <c r="K2" s="18" t="s">
        <v>81</v>
      </c>
      <c r="L2" s="18" t="s">
        <v>82</v>
      </c>
      <c r="M2" s="18" t="s">
        <v>81</v>
      </c>
      <c r="N2" s="18" t="s">
        <v>82</v>
      </c>
      <c r="O2" s="18" t="s">
        <v>81</v>
      </c>
      <c r="P2" s="18" t="s">
        <v>82</v>
      </c>
      <c r="Q2" s="18" t="s">
        <v>81</v>
      </c>
      <c r="R2" s="18" t="s">
        <v>82</v>
      </c>
      <c r="S2" s="18" t="s">
        <v>81</v>
      </c>
      <c r="T2" s="18" t="s">
        <v>82</v>
      </c>
      <c r="U2" s="18" t="s">
        <v>81</v>
      </c>
      <c r="V2" s="18" t="s">
        <v>82</v>
      </c>
      <c r="W2" s="18" t="s">
        <v>81</v>
      </c>
      <c r="X2" s="18" t="s">
        <v>82</v>
      </c>
      <c r="Y2" s="18" t="s">
        <v>81</v>
      </c>
      <c r="Z2" s="18" t="s">
        <v>82</v>
      </c>
      <c r="AA2" s="18" t="s">
        <v>81</v>
      </c>
      <c r="AB2" s="18" t="s">
        <v>82</v>
      </c>
      <c r="AC2" s="18" t="s">
        <v>81</v>
      </c>
      <c r="AD2" s="18" t="s">
        <v>82</v>
      </c>
      <c r="AE2" s="18" t="s">
        <v>81</v>
      </c>
      <c r="AF2" s="18" t="s">
        <v>111</v>
      </c>
      <c r="AG2" s="18" t="s">
        <v>110</v>
      </c>
      <c r="AH2" s="18" t="s">
        <v>109</v>
      </c>
      <c r="AI2" s="18" t="s">
        <v>108</v>
      </c>
    </row>
    <row r="3" spans="1:35" x14ac:dyDescent="0.35">
      <c r="A3" s="15" t="s">
        <v>71</v>
      </c>
      <c r="B3" s="22">
        <v>59.244031830238718</v>
      </c>
      <c r="C3" s="22">
        <v>15.340406719717064</v>
      </c>
      <c r="D3" s="11">
        <v>42.71844660194175</v>
      </c>
      <c r="E3" s="11">
        <v>24.757281553398059</v>
      </c>
      <c r="F3" s="11">
        <v>41.346153846153847</v>
      </c>
      <c r="G3" s="11">
        <v>36.538461538461533</v>
      </c>
      <c r="H3" s="11">
        <v>32.87671232876712</v>
      </c>
      <c r="I3" s="11">
        <v>29.452054794520542</v>
      </c>
      <c r="J3" s="11">
        <v>51.351351351351347</v>
      </c>
      <c r="K3" s="12">
        <v>18.304668304668304</v>
      </c>
      <c r="L3" s="12">
        <v>47.5</v>
      </c>
      <c r="M3" s="12">
        <v>23.333333333333332</v>
      </c>
      <c r="N3" s="11">
        <v>44.554455445544555</v>
      </c>
      <c r="O3" s="11">
        <v>26.732673267326735</v>
      </c>
      <c r="P3" s="11">
        <v>35.887096774193552</v>
      </c>
      <c r="Q3" s="11">
        <v>30.645161290322577</v>
      </c>
      <c r="R3" s="11">
        <v>51</v>
      </c>
      <c r="S3" s="12">
        <v>17.666666666666668</v>
      </c>
      <c r="T3" s="11">
        <v>41.904761904761898</v>
      </c>
      <c r="U3" s="11">
        <v>23.333333333333332</v>
      </c>
      <c r="V3" s="11">
        <v>40.517241379310342</v>
      </c>
      <c r="W3" s="11">
        <v>24.568965517241381</v>
      </c>
      <c r="X3" s="11">
        <v>47.674418604651159</v>
      </c>
      <c r="Y3" s="11">
        <v>27.61627906976744</v>
      </c>
      <c r="Z3" s="11">
        <v>42.553191489361701</v>
      </c>
      <c r="AA3" s="11">
        <v>33.51063829787234</v>
      </c>
      <c r="AB3" s="11">
        <v>43.49593495934959</v>
      </c>
      <c r="AC3" s="11">
        <v>27.64227642276423</v>
      </c>
      <c r="AD3" s="11">
        <v>47.252747252747248</v>
      </c>
      <c r="AE3" s="12">
        <v>19.780219780219781</v>
      </c>
      <c r="AF3" s="12">
        <v>51.298701298701296</v>
      </c>
      <c r="AG3" s="12">
        <v>20.779220779220779</v>
      </c>
      <c r="AH3" s="12">
        <v>55.389221556886227</v>
      </c>
      <c r="AI3" s="16">
        <v>10.479041916167663</v>
      </c>
    </row>
    <row r="4" spans="1:35" ht="15" customHeight="1" x14ac:dyDescent="0.35">
      <c r="A4" s="14" t="s">
        <v>107</v>
      </c>
      <c r="B4" s="22">
        <v>54.420866489832008</v>
      </c>
      <c r="C4" s="22">
        <v>16.472148541114059</v>
      </c>
      <c r="D4" s="11">
        <v>36.893203883495147</v>
      </c>
      <c r="E4" s="11">
        <v>28.155339805825243</v>
      </c>
      <c r="F4" s="11">
        <v>36.538461538461533</v>
      </c>
      <c r="G4" s="11">
        <v>34.615384615384613</v>
      </c>
      <c r="H4" s="11">
        <v>26.027397260273972</v>
      </c>
      <c r="I4" s="11">
        <v>34.246575342465754</v>
      </c>
      <c r="J4" s="11">
        <v>46.683046683046683</v>
      </c>
      <c r="K4" s="12">
        <v>18.918918918918919</v>
      </c>
      <c r="L4" s="11">
        <v>41.666666666666664</v>
      </c>
      <c r="M4" s="12">
        <v>23.333333333333332</v>
      </c>
      <c r="N4" s="11">
        <v>40.594059405940598</v>
      </c>
      <c r="O4" s="11">
        <v>25.742574257425744</v>
      </c>
      <c r="P4" s="11">
        <v>30.64516129032258</v>
      </c>
      <c r="Q4" s="11">
        <v>28.2258064516129</v>
      </c>
      <c r="R4" s="11">
        <v>46</v>
      </c>
      <c r="S4" s="12">
        <v>19.333333333333336</v>
      </c>
      <c r="T4" s="11">
        <v>39.047619047619051</v>
      </c>
      <c r="U4" s="12">
        <v>22.857142857142858</v>
      </c>
      <c r="V4" s="11">
        <v>37.068965517241381</v>
      </c>
      <c r="W4" s="11">
        <v>25.862068965517242</v>
      </c>
      <c r="X4" s="11">
        <v>45.348837209302324</v>
      </c>
      <c r="Y4" s="11">
        <v>28.488372093023255</v>
      </c>
      <c r="Z4" s="11">
        <v>40.425531914893618</v>
      </c>
      <c r="AA4" s="11">
        <v>34.042553191489368</v>
      </c>
      <c r="AB4" s="11">
        <v>38.211382113821138</v>
      </c>
      <c r="AC4" s="11">
        <v>30.081300813008127</v>
      </c>
      <c r="AD4" s="11">
        <v>43.956043956043956</v>
      </c>
      <c r="AE4" s="12">
        <v>23.076923076923077</v>
      </c>
      <c r="AF4" s="12">
        <v>51.94805194805194</v>
      </c>
      <c r="AG4" s="12">
        <v>18.181818181818183</v>
      </c>
      <c r="AH4" s="12">
        <v>52.694610778443106</v>
      </c>
      <c r="AI4" s="13">
        <v>8.9820359281437128</v>
      </c>
    </row>
    <row r="5" spans="1:35" x14ac:dyDescent="0.35">
      <c r="A5" s="14" t="s">
        <v>106</v>
      </c>
      <c r="B5" s="22">
        <v>64.067197170645443</v>
      </c>
      <c r="C5" s="22">
        <v>14.20866489832007</v>
      </c>
      <c r="D5" s="11">
        <v>48.543689320388353</v>
      </c>
      <c r="E5" s="11">
        <v>21.359223300970875</v>
      </c>
      <c r="F5" s="11">
        <v>46.153846153846153</v>
      </c>
      <c r="G5" s="11">
        <v>38.46153846153846</v>
      </c>
      <c r="H5" s="11">
        <v>39.726027397260275</v>
      </c>
      <c r="I5" s="11">
        <v>24.657534246575342</v>
      </c>
      <c r="J5" s="11">
        <v>56.019656019656018</v>
      </c>
      <c r="K5" s="11">
        <v>17.690417690417689</v>
      </c>
      <c r="L5" s="12">
        <v>53.333333333333336</v>
      </c>
      <c r="M5" s="11">
        <v>23.333333333333332</v>
      </c>
      <c r="N5" s="11">
        <v>48.514851485148512</v>
      </c>
      <c r="O5" s="11">
        <v>27.722772277227726</v>
      </c>
      <c r="P5" s="11">
        <v>41.129032258064512</v>
      </c>
      <c r="Q5" s="11">
        <v>33.064516129032256</v>
      </c>
      <c r="R5" s="11">
        <v>56.000000000000007</v>
      </c>
      <c r="S5" s="12">
        <v>16</v>
      </c>
      <c r="T5" s="11">
        <v>44.761904761904759</v>
      </c>
      <c r="U5" s="11">
        <v>23.80952380952381</v>
      </c>
      <c r="V5" s="11">
        <v>43.96551724137931</v>
      </c>
      <c r="W5" s="11">
        <v>23.275862068965516</v>
      </c>
      <c r="X5" s="11">
        <v>50</v>
      </c>
      <c r="Y5" s="11">
        <v>26.744186046511626</v>
      </c>
      <c r="Z5" s="11">
        <v>44.680851063829785</v>
      </c>
      <c r="AA5" s="11">
        <v>32.978723404255319</v>
      </c>
      <c r="AB5" s="11">
        <v>48.780487804878049</v>
      </c>
      <c r="AC5" s="11">
        <v>25.203252032520329</v>
      </c>
      <c r="AD5" s="11">
        <v>50.549450549450547</v>
      </c>
      <c r="AE5" s="12">
        <v>16.483516483516482</v>
      </c>
      <c r="AF5" s="11">
        <v>50.649350649350652</v>
      </c>
      <c r="AG5" s="11">
        <v>23.376623376623375</v>
      </c>
      <c r="AH5" s="12">
        <v>58.083832335329348</v>
      </c>
      <c r="AI5" s="16">
        <v>11.976047904191617</v>
      </c>
    </row>
    <row r="6" spans="1:35" x14ac:dyDescent="0.35">
      <c r="A6" s="15" t="s">
        <v>56</v>
      </c>
      <c r="B6" s="22">
        <v>74.995579133510176</v>
      </c>
      <c r="C6" s="22">
        <v>15.782493368700266</v>
      </c>
      <c r="D6" s="12">
        <v>71.844660194174764</v>
      </c>
      <c r="E6" s="16">
        <v>10.679611650485436</v>
      </c>
      <c r="F6" s="11">
        <v>57.692307692307686</v>
      </c>
      <c r="G6" s="11">
        <v>32.692307692307693</v>
      </c>
      <c r="H6" s="16">
        <v>76.712328767123282</v>
      </c>
      <c r="I6" s="16">
        <v>10.95890410958904</v>
      </c>
      <c r="J6" s="16">
        <v>77.886977886977888</v>
      </c>
      <c r="K6" s="16">
        <v>12.285012285012286</v>
      </c>
      <c r="L6" s="12">
        <v>70</v>
      </c>
      <c r="M6" s="16">
        <v>15.000000000000002</v>
      </c>
      <c r="N6" s="12">
        <v>72.277227722772281</v>
      </c>
      <c r="O6" s="17">
        <v>15.841584158415841</v>
      </c>
      <c r="P6" s="11">
        <v>66.129032258064527</v>
      </c>
      <c r="Q6" s="12">
        <v>21.774193548387096</v>
      </c>
      <c r="R6" s="12">
        <v>72.666666666666671</v>
      </c>
      <c r="S6" s="12">
        <v>16.666666666666668</v>
      </c>
      <c r="T6" s="16">
        <v>77.142857142857139</v>
      </c>
      <c r="U6" s="16">
        <v>13.333333333333334</v>
      </c>
      <c r="V6" s="11">
        <v>61.206896551724135</v>
      </c>
      <c r="W6" s="12">
        <v>20.689655172413794</v>
      </c>
      <c r="X6" s="16">
        <v>76.16279069767441</v>
      </c>
      <c r="Y6" s="17">
        <v>16.279069767441861</v>
      </c>
      <c r="Z6" s="12">
        <v>67.021276595744681</v>
      </c>
      <c r="AA6" s="12">
        <v>22.340425531914892</v>
      </c>
      <c r="AB6" s="12">
        <v>69.918699186991873</v>
      </c>
      <c r="AC6" s="17">
        <v>16.260162601626014</v>
      </c>
      <c r="AD6" s="17">
        <v>74.72527472527473</v>
      </c>
      <c r="AE6" s="16">
        <v>13.186813186813188</v>
      </c>
      <c r="AF6" s="12">
        <v>74.025974025974023</v>
      </c>
      <c r="AG6" s="13">
        <v>6.4935064935064926</v>
      </c>
      <c r="AH6" s="16">
        <v>76.646706586826355</v>
      </c>
      <c r="AI6" s="16">
        <v>11.976047904191617</v>
      </c>
    </row>
    <row r="7" spans="1:35" x14ac:dyDescent="0.35">
      <c r="A7" s="14" t="s">
        <v>105</v>
      </c>
      <c r="B7" s="22">
        <v>74.995579133510176</v>
      </c>
      <c r="C7" s="22">
        <v>15.782493368700266</v>
      </c>
      <c r="D7" s="12">
        <v>71.844660194174764</v>
      </c>
      <c r="E7" s="16">
        <v>10.679611650485436</v>
      </c>
      <c r="F7" s="11">
        <v>57.692307692307686</v>
      </c>
      <c r="G7" s="11">
        <v>32.692307692307693</v>
      </c>
      <c r="H7" s="16">
        <v>76.712328767123282</v>
      </c>
      <c r="I7" s="16">
        <v>10.95890410958904</v>
      </c>
      <c r="J7" s="16">
        <v>77.886977886977888</v>
      </c>
      <c r="K7" s="16">
        <v>12.285012285012286</v>
      </c>
      <c r="L7" s="12">
        <v>70</v>
      </c>
      <c r="M7" s="16">
        <v>15.000000000000002</v>
      </c>
      <c r="N7" s="12">
        <v>72.277227722772281</v>
      </c>
      <c r="O7" s="17">
        <v>15.841584158415841</v>
      </c>
      <c r="P7" s="11">
        <v>66.129032258064527</v>
      </c>
      <c r="Q7" s="12">
        <v>21.774193548387096</v>
      </c>
      <c r="R7" s="12">
        <v>72.666666666666671</v>
      </c>
      <c r="S7" s="12">
        <v>16.666666666666668</v>
      </c>
      <c r="T7" s="16">
        <v>77.142857142857139</v>
      </c>
      <c r="U7" s="16">
        <v>13.333333333333334</v>
      </c>
      <c r="V7" s="11">
        <v>61.206896551724135</v>
      </c>
      <c r="W7" s="12">
        <v>20.689655172413794</v>
      </c>
      <c r="X7" s="16">
        <v>76.16279069767441</v>
      </c>
      <c r="Y7" s="17">
        <v>16.279069767441861</v>
      </c>
      <c r="Z7" s="12">
        <v>67.021276595744681</v>
      </c>
      <c r="AA7" s="12">
        <v>22.340425531914892</v>
      </c>
      <c r="AB7" s="12">
        <v>69.918699186991873</v>
      </c>
      <c r="AC7" s="17">
        <v>16.260162601626014</v>
      </c>
      <c r="AD7" s="17">
        <v>74.72527472527473</v>
      </c>
      <c r="AE7" s="16">
        <v>13.186813186813188</v>
      </c>
      <c r="AF7" s="12">
        <v>74.025974025974023</v>
      </c>
      <c r="AG7" s="13">
        <v>6.4935064935064926</v>
      </c>
      <c r="AH7" s="16">
        <v>76.646706586826355</v>
      </c>
      <c r="AI7" s="16">
        <v>11.976047904191617</v>
      </c>
    </row>
    <row r="8" spans="1:35" x14ac:dyDescent="0.35">
      <c r="A8" s="15" t="s">
        <v>65</v>
      </c>
      <c r="B8" s="22">
        <v>83.682581786030056</v>
      </c>
      <c r="C8" s="22">
        <v>8.4748010610079589</v>
      </c>
      <c r="D8" s="12">
        <v>79.126213592233015</v>
      </c>
      <c r="E8" s="12">
        <v>11.165048543689322</v>
      </c>
      <c r="F8" s="11">
        <v>68.269230769230774</v>
      </c>
      <c r="G8" s="11">
        <v>17.307692307692307</v>
      </c>
      <c r="H8" s="12">
        <v>79.452054794520549</v>
      </c>
      <c r="I8" s="17">
        <v>7.5342465753424657</v>
      </c>
      <c r="J8" s="11">
        <v>78.255528255528262</v>
      </c>
      <c r="K8" s="17">
        <v>8.2309582309582296</v>
      </c>
      <c r="L8" s="12">
        <v>79.166666666666671</v>
      </c>
      <c r="M8" s="16">
        <v>6.666666666666667</v>
      </c>
      <c r="N8" s="11">
        <v>74.752475247524757</v>
      </c>
      <c r="O8" s="12">
        <v>9.9009900990099009</v>
      </c>
      <c r="P8" s="11">
        <v>64.91935483870968</v>
      </c>
      <c r="Q8" s="11">
        <v>20.564516129032256</v>
      </c>
      <c r="R8" s="12">
        <v>82</v>
      </c>
      <c r="S8" s="12">
        <v>9.6666666666666679</v>
      </c>
      <c r="T8" s="11">
        <v>76.19047619047619</v>
      </c>
      <c r="U8" s="12">
        <v>9.5238095238095237</v>
      </c>
      <c r="V8" s="11">
        <v>72.84482758620689</v>
      </c>
      <c r="W8" s="12">
        <v>10.344827586206897</v>
      </c>
      <c r="X8" s="12">
        <v>82.848837209302332</v>
      </c>
      <c r="Y8" s="17">
        <v>8.1395348837209305</v>
      </c>
      <c r="Z8" s="11">
        <v>69.680851063829792</v>
      </c>
      <c r="AA8" s="11">
        <v>21.808510638297875</v>
      </c>
      <c r="AB8" s="12">
        <v>82.926829268292678</v>
      </c>
      <c r="AC8" s="12">
        <v>9.7560975609756095</v>
      </c>
      <c r="AD8" s="12">
        <v>77.472527472527474</v>
      </c>
      <c r="AE8" s="12">
        <v>10.43956043956044</v>
      </c>
      <c r="AF8" s="12">
        <v>79.220779220779207</v>
      </c>
      <c r="AG8" s="16">
        <v>5.8441558441558445</v>
      </c>
      <c r="AH8" s="12">
        <v>82.335329341317362</v>
      </c>
      <c r="AI8" s="17">
        <v>8.0838323353293404</v>
      </c>
    </row>
    <row r="9" spans="1:35" ht="28" x14ac:dyDescent="0.35">
      <c r="A9" s="14" t="s">
        <v>104</v>
      </c>
      <c r="B9" s="22">
        <v>81.405835543766585</v>
      </c>
      <c r="C9" s="22">
        <v>8.4350132625994689</v>
      </c>
      <c r="D9" s="12">
        <v>75.728155339805824</v>
      </c>
      <c r="E9" s="12">
        <v>9.7087378640776691</v>
      </c>
      <c r="F9" s="11">
        <v>65.384615384615387</v>
      </c>
      <c r="G9" s="12">
        <v>15.384615384615385</v>
      </c>
      <c r="H9" s="12">
        <v>75.342465753424648</v>
      </c>
      <c r="I9" s="16">
        <v>6.8493150684931505</v>
      </c>
      <c r="J9" s="11">
        <v>75.921375921375926</v>
      </c>
      <c r="K9" s="13">
        <v>5.6511056511056506</v>
      </c>
      <c r="L9" s="12">
        <v>80</v>
      </c>
      <c r="M9" s="16">
        <v>5</v>
      </c>
      <c r="N9" s="11">
        <v>73.267326732673268</v>
      </c>
      <c r="O9" s="17">
        <v>7.9207920792079207</v>
      </c>
      <c r="P9" s="11">
        <v>58.870967741935488</v>
      </c>
      <c r="Q9" s="11">
        <v>23.387096774193548</v>
      </c>
      <c r="R9" s="16">
        <v>83.333333333333343</v>
      </c>
      <c r="S9" s="16">
        <v>6.666666666666667</v>
      </c>
      <c r="T9" s="12">
        <v>75.238095238095241</v>
      </c>
      <c r="U9" s="16">
        <v>6.666666666666667</v>
      </c>
      <c r="V9" s="11">
        <v>73.275862068965509</v>
      </c>
      <c r="W9" s="12">
        <v>8.6206896551724146</v>
      </c>
      <c r="X9" s="16">
        <v>83.720930232558146</v>
      </c>
      <c r="Y9" s="16">
        <v>5.2325581395348841</v>
      </c>
      <c r="Z9" s="11">
        <v>71.276595744680847</v>
      </c>
      <c r="AA9" s="11">
        <v>17.021276595744681</v>
      </c>
      <c r="AB9" s="16">
        <v>84.552845528455279</v>
      </c>
      <c r="AC9" s="16">
        <v>4.8780487804878048</v>
      </c>
      <c r="AD9" s="12">
        <v>73.626373626373635</v>
      </c>
      <c r="AE9" s="12">
        <v>9.8901098901098905</v>
      </c>
      <c r="AF9" s="17">
        <v>80.519480519480524</v>
      </c>
      <c r="AG9" s="16">
        <v>2.5974025974025974</v>
      </c>
      <c r="AH9" s="16">
        <v>83.233532934131745</v>
      </c>
      <c r="AI9" s="16">
        <v>5.9880239520958085</v>
      </c>
    </row>
    <row r="10" spans="1:35" x14ac:dyDescent="0.35">
      <c r="A10" s="14" t="s">
        <v>103</v>
      </c>
      <c r="B10" s="22">
        <v>85.959328028293541</v>
      </c>
      <c r="C10" s="22">
        <v>8.5145888594164454</v>
      </c>
      <c r="D10" s="12">
        <v>82.524271844660191</v>
      </c>
      <c r="E10" s="12">
        <v>12.621359223300971</v>
      </c>
      <c r="F10" s="11">
        <v>71.153846153846146</v>
      </c>
      <c r="G10" s="11">
        <v>19.230769230769234</v>
      </c>
      <c r="H10" s="12">
        <v>83.561643835616437</v>
      </c>
      <c r="I10" s="16">
        <v>8.2191780821917799</v>
      </c>
      <c r="J10" s="11">
        <v>80.589680589680597</v>
      </c>
      <c r="K10" s="12">
        <v>10.810810810810811</v>
      </c>
      <c r="L10" s="12">
        <v>78.333333333333329</v>
      </c>
      <c r="M10" s="16">
        <v>8.3333333333333321</v>
      </c>
      <c r="N10" s="11">
        <v>76.237623762376245</v>
      </c>
      <c r="O10" s="12">
        <v>11.881188118811881</v>
      </c>
      <c r="P10" s="11">
        <v>70.967741935483872</v>
      </c>
      <c r="Q10" s="11">
        <v>17.741935483870968</v>
      </c>
      <c r="R10" s="12">
        <v>80.666666666666657</v>
      </c>
      <c r="S10" s="12">
        <v>12.666666666666668</v>
      </c>
      <c r="T10" s="11">
        <v>77.142857142857139</v>
      </c>
      <c r="U10" s="12">
        <v>12.380952380952381</v>
      </c>
      <c r="V10" s="11">
        <v>72.41379310344827</v>
      </c>
      <c r="W10" s="12">
        <v>12.068965517241379</v>
      </c>
      <c r="X10" s="12">
        <v>81.976744186046517</v>
      </c>
      <c r="Y10" s="12">
        <v>11.046511627906977</v>
      </c>
      <c r="Z10" s="11">
        <v>68.085106382978722</v>
      </c>
      <c r="AA10" s="11">
        <v>26.595744680851062</v>
      </c>
      <c r="AB10" s="12">
        <v>81.300813008130078</v>
      </c>
      <c r="AC10" s="11">
        <v>14.634146341463413</v>
      </c>
      <c r="AD10" s="12">
        <v>81.318681318681314</v>
      </c>
      <c r="AE10" s="12">
        <v>10.989010989010989</v>
      </c>
      <c r="AF10" s="11">
        <v>77.922077922077918</v>
      </c>
      <c r="AG10" s="17">
        <v>9.0909090909090917</v>
      </c>
      <c r="AH10" s="12">
        <v>81.437125748502993</v>
      </c>
      <c r="AI10" s="12">
        <v>10.179640718562874</v>
      </c>
    </row>
    <row r="11" spans="1:35" x14ac:dyDescent="0.35">
      <c r="A11" s="15" t="s">
        <v>68</v>
      </c>
      <c r="B11" s="22">
        <v>86.662245800176834</v>
      </c>
      <c r="C11" s="22">
        <v>8.2758620689655178</v>
      </c>
      <c r="D11" s="12">
        <v>83.980582524271853</v>
      </c>
      <c r="E11" s="16">
        <v>7.2815533980582519</v>
      </c>
      <c r="F11" s="12">
        <v>78.846153846153854</v>
      </c>
      <c r="G11" s="12">
        <v>11.538461538461538</v>
      </c>
      <c r="H11" s="12">
        <v>84.93150684931507</v>
      </c>
      <c r="I11" s="12">
        <v>8.9041095890410951</v>
      </c>
      <c r="J11" s="12">
        <v>86.486486486486484</v>
      </c>
      <c r="K11" s="16">
        <v>6.756756756756757</v>
      </c>
      <c r="L11" s="12">
        <v>85</v>
      </c>
      <c r="M11" s="12">
        <v>10</v>
      </c>
      <c r="N11" s="12">
        <v>81.683168316831683</v>
      </c>
      <c r="O11" s="12">
        <v>9.4059405940594054</v>
      </c>
      <c r="P11" s="11">
        <v>67.741935483870975</v>
      </c>
      <c r="Q11" s="11">
        <v>22.58064516129032</v>
      </c>
      <c r="R11" s="16">
        <v>88.333333333333329</v>
      </c>
      <c r="S11" s="17">
        <v>7.6666666666666661</v>
      </c>
      <c r="T11" s="12">
        <v>84.761904761904759</v>
      </c>
      <c r="U11" s="16">
        <v>4.2857142857142856</v>
      </c>
      <c r="V11" s="12">
        <v>80.603448275862064</v>
      </c>
      <c r="W11" s="12">
        <v>10.775862068965516</v>
      </c>
      <c r="X11" s="17">
        <v>86.627906976744185</v>
      </c>
      <c r="Y11" s="16">
        <v>6.104651162790697</v>
      </c>
      <c r="Z11" s="11">
        <v>70.744680851063819</v>
      </c>
      <c r="AA11" s="11">
        <v>20.212765957446809</v>
      </c>
      <c r="AB11" s="16">
        <v>88.617886178861795</v>
      </c>
      <c r="AC11" s="16">
        <v>6.0975609756097562</v>
      </c>
      <c r="AD11" s="11">
        <v>72.527472527472526</v>
      </c>
      <c r="AE11" s="11">
        <v>14.835164835164836</v>
      </c>
      <c r="AF11" s="16">
        <v>88.311688311688314</v>
      </c>
      <c r="AG11" s="16">
        <v>5.1948051948051948</v>
      </c>
      <c r="AH11" s="17">
        <v>87.425149700598809</v>
      </c>
      <c r="AI11" s="16">
        <v>6.5868263473053901</v>
      </c>
    </row>
    <row r="12" spans="1:35" x14ac:dyDescent="0.35">
      <c r="A12" s="14" t="s">
        <v>102</v>
      </c>
      <c r="B12" s="22">
        <v>90.097259062776303</v>
      </c>
      <c r="C12" s="22">
        <v>6.4102564102564097</v>
      </c>
      <c r="D12" s="12">
        <v>86.407766990291265</v>
      </c>
      <c r="E12" s="16">
        <v>4.8543689320388346</v>
      </c>
      <c r="F12" s="12">
        <v>84.615384615384613</v>
      </c>
      <c r="G12" s="17">
        <v>5.7692307692307692</v>
      </c>
      <c r="H12" s="12">
        <v>86.30136986301369</v>
      </c>
      <c r="I12" s="12">
        <v>8.2191780821917799</v>
      </c>
      <c r="J12" s="16">
        <v>91.154791154791155</v>
      </c>
      <c r="K12" s="16">
        <v>4.4226044226044232</v>
      </c>
      <c r="L12" s="17">
        <v>89.999999999999986</v>
      </c>
      <c r="M12" s="12">
        <v>8.3333333333333339</v>
      </c>
      <c r="N12" s="16">
        <v>91.089108910891099</v>
      </c>
      <c r="O12" s="17">
        <v>5.9405940594059414</v>
      </c>
      <c r="P12" s="11">
        <v>70.161290322580655</v>
      </c>
      <c r="Q12" s="11">
        <v>20.161290322580644</v>
      </c>
      <c r="R12" s="16">
        <v>91.333333333333329</v>
      </c>
      <c r="S12" s="12">
        <v>8</v>
      </c>
      <c r="T12" s="12">
        <v>88.571428571428569</v>
      </c>
      <c r="U12" s="16">
        <v>1.9047619047619049</v>
      </c>
      <c r="V12" s="12">
        <v>86.206896551724128</v>
      </c>
      <c r="W12" s="12">
        <v>7.7586206896551726</v>
      </c>
      <c r="X12" s="17">
        <v>89.534883720930225</v>
      </c>
      <c r="Y12" s="16">
        <v>5.2325581395348832</v>
      </c>
      <c r="Z12" s="11">
        <v>78.723404255319153</v>
      </c>
      <c r="AA12" s="11">
        <v>17.021276595744681</v>
      </c>
      <c r="AB12" s="16">
        <v>92.682926829268297</v>
      </c>
      <c r="AC12" s="16">
        <v>3.2520325203252036</v>
      </c>
      <c r="AD12" s="11">
        <v>81.318681318681314</v>
      </c>
      <c r="AE12" s="12">
        <v>6.593406593406594</v>
      </c>
      <c r="AF12" s="16">
        <v>92.20779220779221</v>
      </c>
      <c r="AG12" s="16">
        <v>2.5974025974025974</v>
      </c>
      <c r="AH12" s="17">
        <v>90.419161676646709</v>
      </c>
      <c r="AI12" s="16">
        <v>4.7904191616766472</v>
      </c>
    </row>
    <row r="13" spans="1:35" x14ac:dyDescent="0.35">
      <c r="A13" s="14" t="s">
        <v>101</v>
      </c>
      <c r="B13" s="22">
        <v>83.227232537577365</v>
      </c>
      <c r="C13" s="22">
        <v>10.141467727674625</v>
      </c>
      <c r="D13" s="12">
        <v>81.553398058252426</v>
      </c>
      <c r="E13" s="17">
        <v>9.7087378640776691</v>
      </c>
      <c r="F13" s="12">
        <v>73.07692307692308</v>
      </c>
      <c r="G13" s="12">
        <v>17.307692307692307</v>
      </c>
      <c r="H13" s="16">
        <v>83.561643835616437</v>
      </c>
      <c r="I13" s="17">
        <v>9.5890410958904102</v>
      </c>
      <c r="J13" s="12">
        <v>81.818181818181813</v>
      </c>
      <c r="K13" s="16">
        <v>9.0909090909090917</v>
      </c>
      <c r="L13" s="12">
        <v>80</v>
      </c>
      <c r="M13" s="12">
        <v>11.666666666666666</v>
      </c>
      <c r="N13" s="11">
        <v>72.277227722772281</v>
      </c>
      <c r="O13" s="12">
        <v>12.871287128712872</v>
      </c>
      <c r="P13" s="11">
        <v>65.322580645161281</v>
      </c>
      <c r="Q13" s="11">
        <v>25</v>
      </c>
      <c r="R13" s="16">
        <v>85.333333333333343</v>
      </c>
      <c r="S13" s="16">
        <v>7.333333333333333</v>
      </c>
      <c r="T13" s="12">
        <v>80.952380952380949</v>
      </c>
      <c r="U13" s="16">
        <v>6.666666666666667</v>
      </c>
      <c r="V13" s="11">
        <v>75</v>
      </c>
      <c r="W13" s="12">
        <v>13.793103448275861</v>
      </c>
      <c r="X13" s="16">
        <v>83.720930232558146</v>
      </c>
      <c r="Y13" s="16">
        <v>6.9767441860465116</v>
      </c>
      <c r="Z13" s="11">
        <v>62.765957446808507</v>
      </c>
      <c r="AA13" s="11">
        <v>23.404255319148938</v>
      </c>
      <c r="AB13" s="16">
        <v>84.552845528455279</v>
      </c>
      <c r="AC13" s="16">
        <v>8.9430894308943092</v>
      </c>
      <c r="AD13" s="11">
        <v>63.73626373626373</v>
      </c>
      <c r="AE13" s="11">
        <v>23.076923076923077</v>
      </c>
      <c r="AF13" s="16">
        <v>84.415584415584405</v>
      </c>
      <c r="AG13" s="16">
        <v>7.7922077922077921</v>
      </c>
      <c r="AH13" s="16">
        <v>84.431137724550894</v>
      </c>
      <c r="AI13" s="16">
        <v>8.383233532934133</v>
      </c>
    </row>
    <row r="14" spans="1:35" x14ac:dyDescent="0.35">
      <c r="A14" s="15" t="s">
        <v>76</v>
      </c>
      <c r="B14" s="22">
        <v>67.152961980548184</v>
      </c>
      <c r="C14" s="22">
        <v>14.916003536693193</v>
      </c>
      <c r="D14" s="12">
        <v>66.019417475728162</v>
      </c>
      <c r="E14" s="12">
        <v>15.53398058252427</v>
      </c>
      <c r="F14" s="11">
        <v>51.923076923076927</v>
      </c>
      <c r="G14" s="11">
        <v>26.923076923076923</v>
      </c>
      <c r="H14" s="11">
        <v>54.794520547945204</v>
      </c>
      <c r="I14" s="12">
        <v>17.80821917808219</v>
      </c>
      <c r="J14" s="13">
        <v>72.235872235872236</v>
      </c>
      <c r="K14" s="13">
        <v>10.565110565110565</v>
      </c>
      <c r="L14" s="12">
        <v>65</v>
      </c>
      <c r="M14" s="16">
        <v>13.333333333333334</v>
      </c>
      <c r="N14" s="12">
        <v>62.376237623762378</v>
      </c>
      <c r="O14" s="12">
        <v>15.841584158415841</v>
      </c>
      <c r="P14" s="11">
        <v>52.419354838709673</v>
      </c>
      <c r="Q14" s="11">
        <v>23.387096774193548</v>
      </c>
      <c r="R14" s="12">
        <v>61.333333333333329</v>
      </c>
      <c r="S14" s="11">
        <v>22</v>
      </c>
      <c r="T14" s="16">
        <v>69.523809523809518</v>
      </c>
      <c r="U14" s="16">
        <v>12.380952380952381</v>
      </c>
      <c r="V14" s="12">
        <v>59.482758620689658</v>
      </c>
      <c r="W14" s="12">
        <v>18.96551724137931</v>
      </c>
      <c r="X14" s="16">
        <v>71.511627906976756</v>
      </c>
      <c r="Y14" s="16">
        <v>11.627906976744185</v>
      </c>
      <c r="Z14" s="12">
        <v>62.765957446808507</v>
      </c>
      <c r="AA14" s="11">
        <v>23.404255319148938</v>
      </c>
      <c r="AB14" s="11">
        <v>56.910569105691053</v>
      </c>
      <c r="AC14" s="12">
        <v>16.260162601626014</v>
      </c>
      <c r="AD14" s="12">
        <v>58.241758241758248</v>
      </c>
      <c r="AE14" s="12">
        <v>18.681318681318682</v>
      </c>
      <c r="AF14" s="16">
        <v>67.532467532467535</v>
      </c>
      <c r="AG14" s="12">
        <v>15.584415584415584</v>
      </c>
      <c r="AH14" s="12">
        <v>65.868263473053887</v>
      </c>
      <c r="AI14" s="12">
        <v>17.365269461077844</v>
      </c>
    </row>
    <row r="15" spans="1:35" x14ac:dyDescent="0.35">
      <c r="A15" s="14" t="s">
        <v>100</v>
      </c>
      <c r="B15" s="22">
        <v>67.152961980548184</v>
      </c>
      <c r="C15" s="22">
        <v>14.916003536693193</v>
      </c>
      <c r="D15" s="12">
        <v>66.019417475728162</v>
      </c>
      <c r="E15" s="12">
        <v>15.53398058252427</v>
      </c>
      <c r="F15" s="11">
        <v>51.923076923076927</v>
      </c>
      <c r="G15" s="11">
        <v>26.923076923076923</v>
      </c>
      <c r="H15" s="11">
        <v>54.794520547945204</v>
      </c>
      <c r="I15" s="12">
        <v>17.80821917808219</v>
      </c>
      <c r="J15" s="13">
        <v>72.235872235872236</v>
      </c>
      <c r="K15" s="13">
        <v>10.565110565110565</v>
      </c>
      <c r="L15" s="12">
        <v>65</v>
      </c>
      <c r="M15" s="16">
        <v>13.333333333333334</v>
      </c>
      <c r="N15" s="12">
        <v>62.376237623762378</v>
      </c>
      <c r="O15" s="12">
        <v>15.841584158415841</v>
      </c>
      <c r="P15" s="11">
        <v>52.419354838709673</v>
      </c>
      <c r="Q15" s="11">
        <v>23.387096774193548</v>
      </c>
      <c r="R15" s="12">
        <v>61.333333333333329</v>
      </c>
      <c r="S15" s="11">
        <v>22</v>
      </c>
      <c r="T15" s="16">
        <v>69.523809523809518</v>
      </c>
      <c r="U15" s="16">
        <v>12.380952380952381</v>
      </c>
      <c r="V15" s="12">
        <v>59.482758620689658</v>
      </c>
      <c r="W15" s="12">
        <v>18.96551724137931</v>
      </c>
      <c r="X15" s="16">
        <v>71.511627906976756</v>
      </c>
      <c r="Y15" s="16">
        <v>11.627906976744185</v>
      </c>
      <c r="Z15" s="12">
        <v>62.765957446808507</v>
      </c>
      <c r="AA15" s="11">
        <v>23.404255319148938</v>
      </c>
      <c r="AB15" s="11">
        <v>56.910569105691053</v>
      </c>
      <c r="AC15" s="12">
        <v>16.260162601626014</v>
      </c>
      <c r="AD15" s="12">
        <v>58.241758241758248</v>
      </c>
      <c r="AE15" s="12">
        <v>18.681318681318682</v>
      </c>
      <c r="AF15" s="16">
        <v>67.532467532467535</v>
      </c>
      <c r="AG15" s="12">
        <v>15.584415584415584</v>
      </c>
      <c r="AH15" s="12">
        <v>65.868263473053887</v>
      </c>
      <c r="AI15" s="12">
        <v>17.365269461077844</v>
      </c>
    </row>
    <row r="16" spans="1:35" x14ac:dyDescent="0.35">
      <c r="A16" s="15" t="s">
        <v>62</v>
      </c>
      <c r="B16" s="22">
        <v>85.287356321839084</v>
      </c>
      <c r="C16" s="22">
        <v>9.3191865605658695</v>
      </c>
      <c r="D16" s="16">
        <v>91.262135922330103</v>
      </c>
      <c r="E16" s="16">
        <v>4.8543689320388346</v>
      </c>
      <c r="F16" s="12">
        <v>76.92307692307692</v>
      </c>
      <c r="G16" s="11">
        <v>19.23076923076923</v>
      </c>
      <c r="H16" s="12">
        <v>83.561643835616437</v>
      </c>
      <c r="I16" s="12">
        <v>9.5890410958904102</v>
      </c>
      <c r="J16" s="16">
        <v>86.732186732186747</v>
      </c>
      <c r="K16" s="16">
        <v>7.1253071253071258</v>
      </c>
      <c r="L16" s="16">
        <v>90</v>
      </c>
      <c r="M16" s="13">
        <v>1.6666666666666667</v>
      </c>
      <c r="N16" s="12">
        <v>81.188118811881196</v>
      </c>
      <c r="O16" s="12">
        <v>12.871287128712872</v>
      </c>
      <c r="P16" s="11">
        <v>63.70967741935484</v>
      </c>
      <c r="Q16" s="11">
        <v>29.032258064516125</v>
      </c>
      <c r="R16" s="17">
        <v>84.666666666666671</v>
      </c>
      <c r="S16" s="12">
        <v>10.666666666666668</v>
      </c>
      <c r="T16" s="11">
        <v>76.19047619047619</v>
      </c>
      <c r="U16" s="12">
        <v>14.285714285714285</v>
      </c>
      <c r="V16" s="17">
        <v>85.34482758620689</v>
      </c>
      <c r="W16" s="12">
        <v>11.206896551724139</v>
      </c>
      <c r="X16" s="11">
        <v>73.837209302325576</v>
      </c>
      <c r="Y16" s="11">
        <v>16.86046511627907</v>
      </c>
      <c r="Z16" s="11">
        <v>76.59574468085107</v>
      </c>
      <c r="AA16" s="11">
        <v>18.085106382978722</v>
      </c>
      <c r="AB16" s="11">
        <v>77.235772357723576</v>
      </c>
      <c r="AC16" s="11">
        <v>16.260162601626014</v>
      </c>
      <c r="AD16" s="12">
        <v>80.219780219780219</v>
      </c>
      <c r="AE16" s="12">
        <v>12.087912087912088</v>
      </c>
      <c r="AF16" s="12">
        <v>80.519480519480524</v>
      </c>
      <c r="AG16" s="12">
        <v>11.688311688311689</v>
      </c>
      <c r="AH16" s="13">
        <v>91.017964071856298</v>
      </c>
      <c r="AI16" s="13">
        <v>4.7904191616766463</v>
      </c>
    </row>
    <row r="17" spans="1:35" x14ac:dyDescent="0.35">
      <c r="A17" s="14" t="s">
        <v>99</v>
      </c>
      <c r="B17" s="22">
        <v>85.287356321839084</v>
      </c>
      <c r="C17" s="22">
        <v>9.3191865605658695</v>
      </c>
      <c r="D17" s="16">
        <v>91.262135922330103</v>
      </c>
      <c r="E17" s="16">
        <v>4.8543689320388346</v>
      </c>
      <c r="F17" s="12">
        <v>76.92307692307692</v>
      </c>
      <c r="G17" s="11">
        <v>19.23076923076923</v>
      </c>
      <c r="H17" s="12">
        <v>83.561643835616437</v>
      </c>
      <c r="I17" s="12">
        <v>9.5890410958904102</v>
      </c>
      <c r="J17" s="16">
        <v>86.732186732186747</v>
      </c>
      <c r="K17" s="16">
        <v>7.1253071253071258</v>
      </c>
      <c r="L17" s="16">
        <v>90</v>
      </c>
      <c r="M17" s="13">
        <v>1.6666666666666667</v>
      </c>
      <c r="N17" s="12">
        <v>81.188118811881196</v>
      </c>
      <c r="O17" s="12">
        <v>12.871287128712872</v>
      </c>
      <c r="P17" s="11">
        <v>63.70967741935484</v>
      </c>
      <c r="Q17" s="11">
        <v>29.032258064516125</v>
      </c>
      <c r="R17" s="17">
        <v>84.666666666666671</v>
      </c>
      <c r="S17" s="12">
        <v>10.666666666666668</v>
      </c>
      <c r="T17" s="11">
        <v>76.19047619047619</v>
      </c>
      <c r="U17" s="12">
        <v>14.285714285714285</v>
      </c>
      <c r="V17" s="17">
        <v>85.34482758620689</v>
      </c>
      <c r="W17" s="12">
        <v>11.206896551724139</v>
      </c>
      <c r="X17" s="11">
        <v>73.837209302325576</v>
      </c>
      <c r="Y17" s="11">
        <v>16.86046511627907</v>
      </c>
      <c r="Z17" s="11">
        <v>76.59574468085107</v>
      </c>
      <c r="AA17" s="11">
        <v>18.085106382978722</v>
      </c>
      <c r="AB17" s="11">
        <v>77.235772357723576</v>
      </c>
      <c r="AC17" s="11">
        <v>16.260162601626014</v>
      </c>
      <c r="AD17" s="12">
        <v>80.219780219780219</v>
      </c>
      <c r="AE17" s="12">
        <v>12.087912087912088</v>
      </c>
      <c r="AF17" s="12">
        <v>80.519480519480524</v>
      </c>
      <c r="AG17" s="12">
        <v>11.688311688311689</v>
      </c>
      <c r="AH17" s="13">
        <v>91.017964071856298</v>
      </c>
      <c r="AI17" s="13">
        <v>4.7904191616766463</v>
      </c>
    </row>
    <row r="18" spans="1:35" x14ac:dyDescent="0.35">
      <c r="A18" s="15" t="s">
        <v>80</v>
      </c>
      <c r="B18" s="22">
        <v>78.591217211906866</v>
      </c>
      <c r="C18" s="22">
        <v>13.813734158561743</v>
      </c>
      <c r="D18" s="12">
        <v>73.786407766990294</v>
      </c>
      <c r="E18" s="12">
        <v>15.210355987055015</v>
      </c>
      <c r="F18" s="11">
        <v>59.615384615384613</v>
      </c>
      <c r="G18" s="11">
        <v>28.205128205128212</v>
      </c>
      <c r="H18" s="11">
        <v>57.077625570776249</v>
      </c>
      <c r="I18" s="11">
        <v>28.31050228310502</v>
      </c>
      <c r="J18" s="12">
        <v>74.856674856674857</v>
      </c>
      <c r="K18" s="17">
        <v>14.496314496314497</v>
      </c>
      <c r="L18" s="12">
        <v>69.999999999999986</v>
      </c>
      <c r="M18" s="12">
        <v>17.777777777777779</v>
      </c>
      <c r="N18" s="11">
        <v>69.636963696369634</v>
      </c>
      <c r="O18" s="12">
        <v>19.801980198019805</v>
      </c>
      <c r="P18" s="11">
        <v>63.172043010752688</v>
      </c>
      <c r="Q18" s="11">
        <v>27.1505376344086</v>
      </c>
      <c r="R18" s="11">
        <v>68.666666666666671</v>
      </c>
      <c r="S18" s="11">
        <v>20</v>
      </c>
      <c r="T18" s="12">
        <v>73.015873015873026</v>
      </c>
      <c r="U18" s="12">
        <v>15.238095238095237</v>
      </c>
      <c r="V18" s="11">
        <v>64.080459770114942</v>
      </c>
      <c r="W18" s="11">
        <v>23.275862068965516</v>
      </c>
      <c r="X18" s="11">
        <v>71.31782945736434</v>
      </c>
      <c r="Y18" s="11">
        <v>19.379844961240313</v>
      </c>
      <c r="Z18" s="11">
        <v>65.248226950354606</v>
      </c>
      <c r="AA18" s="11">
        <v>23.404255319148938</v>
      </c>
      <c r="AB18" s="11">
        <v>70.460704607046068</v>
      </c>
      <c r="AC18" s="12">
        <v>18.157181571815716</v>
      </c>
      <c r="AD18" s="11">
        <v>69.597069597069606</v>
      </c>
      <c r="AE18" s="12">
        <v>17.582417582417584</v>
      </c>
      <c r="AF18" s="12">
        <v>74.025974025974023</v>
      </c>
      <c r="AG18" s="12">
        <v>16.450216450216448</v>
      </c>
      <c r="AH18" s="12">
        <v>75.84830339321357</v>
      </c>
      <c r="AI18" s="12">
        <v>15.369261477045908</v>
      </c>
    </row>
    <row r="19" spans="1:35" x14ac:dyDescent="0.35">
      <c r="A19" s="14" t="s">
        <v>98</v>
      </c>
      <c r="B19" s="22">
        <v>84.182139699381082</v>
      </c>
      <c r="C19" s="22">
        <v>6.6755083996463309</v>
      </c>
      <c r="D19" s="12">
        <v>82.524271844660191</v>
      </c>
      <c r="E19" s="16">
        <v>5.825242718446602</v>
      </c>
      <c r="F19" s="11">
        <v>63.46153846153846</v>
      </c>
      <c r="G19" s="11">
        <v>19.230769230769234</v>
      </c>
      <c r="H19" s="12">
        <v>76.712328767123282</v>
      </c>
      <c r="I19" s="12">
        <v>10.95890410958904</v>
      </c>
      <c r="J19" s="11">
        <v>77.64127764127764</v>
      </c>
      <c r="K19" s="11">
        <v>10.073710073710075</v>
      </c>
      <c r="L19" s="12">
        <v>78.333333333333329</v>
      </c>
      <c r="M19" s="17">
        <v>6.666666666666667</v>
      </c>
      <c r="N19" s="12">
        <v>80.198019801980209</v>
      </c>
      <c r="O19" s="12">
        <v>8.9108910891089117</v>
      </c>
      <c r="P19" s="11">
        <v>77.41935483870968</v>
      </c>
      <c r="Q19" s="12">
        <v>10.483870967741936</v>
      </c>
      <c r="R19" s="11">
        <v>74.666666666666657</v>
      </c>
      <c r="S19" s="11">
        <v>12</v>
      </c>
      <c r="T19" s="16">
        <v>85.714285714285722</v>
      </c>
      <c r="U19" s="16">
        <v>2.8571428571428572</v>
      </c>
      <c r="V19" s="11">
        <v>69.827586206896555</v>
      </c>
      <c r="W19" s="11">
        <v>16.379310344827587</v>
      </c>
      <c r="X19" s="12">
        <v>81.976744186046503</v>
      </c>
      <c r="Y19" s="12">
        <v>8.1395348837209305</v>
      </c>
      <c r="Z19" s="11">
        <v>71.276595744680847</v>
      </c>
      <c r="AA19" s="11">
        <v>12.76595744680851</v>
      </c>
      <c r="AB19" s="12">
        <v>82.113821138211378</v>
      </c>
      <c r="AC19" s="16">
        <v>4.8780487804878048</v>
      </c>
      <c r="AD19" s="12">
        <v>81.318681318681314</v>
      </c>
      <c r="AE19" s="16">
        <v>4.395604395604396</v>
      </c>
      <c r="AF19" s="11">
        <v>72.727272727272734</v>
      </c>
      <c r="AG19" s="12">
        <v>9.0909090909090917</v>
      </c>
      <c r="AH19" s="12">
        <v>83.233532934131745</v>
      </c>
      <c r="AI19" s="17">
        <v>6.5868263473053901</v>
      </c>
    </row>
    <row r="20" spans="1:35" x14ac:dyDescent="0.35">
      <c r="A20" s="14" t="s">
        <v>97</v>
      </c>
      <c r="B20" s="22">
        <v>73.200707338638367</v>
      </c>
      <c r="C20" s="22">
        <v>19.389920424403183</v>
      </c>
      <c r="D20" s="11">
        <v>64.077669902912618</v>
      </c>
      <c r="E20" s="12">
        <v>26.21359223300971</v>
      </c>
      <c r="F20" s="11">
        <v>42.307692307692314</v>
      </c>
      <c r="G20" s="11">
        <v>48.07692307692308</v>
      </c>
      <c r="H20" s="11">
        <v>35.61643835616438</v>
      </c>
      <c r="I20" s="11">
        <v>49.315068493150683</v>
      </c>
      <c r="J20" s="12">
        <v>70.515970515970523</v>
      </c>
      <c r="K20" s="17">
        <v>19.41031941031941</v>
      </c>
      <c r="L20" s="11">
        <v>58.333333333333329</v>
      </c>
      <c r="M20" s="11">
        <v>30</v>
      </c>
      <c r="N20" s="11">
        <v>55.445544554455452</v>
      </c>
      <c r="O20" s="11">
        <v>35.64356435643564</v>
      </c>
      <c r="P20" s="11">
        <v>49.193548387096776</v>
      </c>
      <c r="Q20" s="11">
        <v>41.129032258064512</v>
      </c>
      <c r="R20" s="11">
        <v>62</v>
      </c>
      <c r="S20" s="11">
        <v>26.666666666666668</v>
      </c>
      <c r="T20" s="11">
        <v>59.047619047619051</v>
      </c>
      <c r="U20" s="11">
        <v>28.571428571428569</v>
      </c>
      <c r="V20" s="11">
        <v>56.034482758620683</v>
      </c>
      <c r="W20" s="11">
        <v>27.586206896551722</v>
      </c>
      <c r="X20" s="11">
        <v>57.558139534883722</v>
      </c>
      <c r="Y20" s="11">
        <v>31.395348837209301</v>
      </c>
      <c r="Z20" s="11">
        <v>54.255319148936167</v>
      </c>
      <c r="AA20" s="11">
        <v>35.106382978723403</v>
      </c>
      <c r="AB20" s="11">
        <v>50.40650406504065</v>
      </c>
      <c r="AC20" s="11">
        <v>36.585365853658537</v>
      </c>
      <c r="AD20" s="11">
        <v>59.340659340659343</v>
      </c>
      <c r="AE20" s="12">
        <v>25.274725274725274</v>
      </c>
      <c r="AF20" s="12">
        <v>66.233766233766232</v>
      </c>
      <c r="AG20" s="12">
        <v>27.27272727272727</v>
      </c>
      <c r="AH20" s="12">
        <v>68.862275449101801</v>
      </c>
      <c r="AI20" s="12">
        <v>20.958083832335326</v>
      </c>
    </row>
    <row r="21" spans="1:35" x14ac:dyDescent="0.35">
      <c r="A21" s="14" t="s">
        <v>96</v>
      </c>
      <c r="B21" s="22">
        <v>78.390804597701148</v>
      </c>
      <c r="C21" s="22">
        <v>15.375773651635722</v>
      </c>
      <c r="D21" s="12">
        <v>74.757281553398059</v>
      </c>
      <c r="E21" s="16">
        <v>13.592233009708737</v>
      </c>
      <c r="F21" s="12">
        <v>73.07692307692308</v>
      </c>
      <c r="G21" s="12">
        <v>17.307692307692307</v>
      </c>
      <c r="H21" s="11">
        <v>58.904109589041084</v>
      </c>
      <c r="I21" s="11">
        <v>24.657534246575342</v>
      </c>
      <c r="J21" s="12">
        <v>76.412776412776424</v>
      </c>
      <c r="K21" s="16">
        <v>14.004914004914005</v>
      </c>
      <c r="L21" s="12">
        <v>73.333333333333343</v>
      </c>
      <c r="M21" s="12">
        <v>16.666666666666664</v>
      </c>
      <c r="N21" s="12">
        <v>73.267326732673268</v>
      </c>
      <c r="O21" s="17">
        <v>14.851485148514854</v>
      </c>
      <c r="P21" s="11">
        <v>62.903225806451616</v>
      </c>
      <c r="Q21" s="11">
        <v>29.838709677419356</v>
      </c>
      <c r="R21" s="11">
        <v>69.333333333333343</v>
      </c>
      <c r="S21" s="11">
        <v>21.333333333333336</v>
      </c>
      <c r="T21" s="12">
        <v>74.285714285714292</v>
      </c>
      <c r="U21" s="16">
        <v>14.285714285714285</v>
      </c>
      <c r="V21" s="11">
        <v>66.379310344827587</v>
      </c>
      <c r="W21" s="11">
        <v>25.862068965517242</v>
      </c>
      <c r="X21" s="12">
        <v>74.418604651162795</v>
      </c>
      <c r="Y21" s="12">
        <v>18.604651162790699</v>
      </c>
      <c r="Z21" s="12">
        <v>70.212765957446805</v>
      </c>
      <c r="AA21" s="12">
        <v>22.340425531914892</v>
      </c>
      <c r="AB21" s="16">
        <v>78.861788617886177</v>
      </c>
      <c r="AC21" s="16">
        <v>13.008130081300811</v>
      </c>
      <c r="AD21" s="11">
        <v>68.131868131868131</v>
      </c>
      <c r="AE21" s="11">
        <v>23.076923076923077</v>
      </c>
      <c r="AF21" s="16">
        <v>83.116883116883116</v>
      </c>
      <c r="AG21" s="16">
        <v>12.987012987012985</v>
      </c>
      <c r="AH21" s="12">
        <v>75.449101796407177</v>
      </c>
      <c r="AI21" s="12">
        <v>18.562874251497007</v>
      </c>
    </row>
    <row r="22" spans="1:35" x14ac:dyDescent="0.35">
      <c r="A22" s="15" t="s">
        <v>74</v>
      </c>
      <c r="B22" s="22">
        <v>92.714412024756854</v>
      </c>
      <c r="C22" s="22">
        <v>3.3156498673740056</v>
      </c>
      <c r="D22" s="11">
        <v>86.40776699029125</v>
      </c>
      <c r="E22" s="17">
        <v>2.9126213592233006</v>
      </c>
      <c r="F22" s="12">
        <v>88.461538461538453</v>
      </c>
      <c r="G22" s="12">
        <v>5.7692307692307692</v>
      </c>
      <c r="H22" s="17">
        <v>93.150684931506845</v>
      </c>
      <c r="I22" s="17">
        <v>0</v>
      </c>
      <c r="J22" s="12">
        <v>91.646191646191653</v>
      </c>
      <c r="K22" s="17">
        <v>3.1941031941031941</v>
      </c>
      <c r="L22" s="12">
        <v>90</v>
      </c>
      <c r="M22" s="12">
        <v>5</v>
      </c>
      <c r="N22" s="12">
        <v>91.089108910891099</v>
      </c>
      <c r="O22" s="17">
        <v>2.9702970297029703</v>
      </c>
      <c r="P22" s="11">
        <v>86.290322580645153</v>
      </c>
      <c r="Q22" s="12">
        <v>5.6451612903225801</v>
      </c>
      <c r="R22" s="11">
        <v>88</v>
      </c>
      <c r="S22" s="12">
        <v>6</v>
      </c>
      <c r="T22" s="17">
        <v>93.333333333333329</v>
      </c>
      <c r="U22" s="16">
        <v>0.95238095238095244</v>
      </c>
      <c r="V22" s="11">
        <v>85.34482758620689</v>
      </c>
      <c r="W22" s="11">
        <v>6.8965517241379306</v>
      </c>
      <c r="X22" s="12">
        <v>88.95348837209302</v>
      </c>
      <c r="Y22" s="17">
        <v>2.9069767441860463</v>
      </c>
      <c r="Z22" s="11">
        <v>85.106382978723403</v>
      </c>
      <c r="AA22" s="11">
        <v>11.702127659574469</v>
      </c>
      <c r="AB22" s="16">
        <v>96.747967479674799</v>
      </c>
      <c r="AC22" s="16">
        <v>0.81300813008130091</v>
      </c>
      <c r="AD22" s="17">
        <v>93.406593406593402</v>
      </c>
      <c r="AE22" s="16">
        <v>2.197802197802198</v>
      </c>
      <c r="AF22" s="12">
        <v>92.20779220779221</v>
      </c>
      <c r="AG22" s="17">
        <v>0</v>
      </c>
      <c r="AH22" s="17">
        <v>93.41317365269461</v>
      </c>
      <c r="AI22" s="12">
        <v>3.5928143712574849</v>
      </c>
    </row>
    <row r="23" spans="1:35" x14ac:dyDescent="0.35">
      <c r="A23" s="14" t="s">
        <v>95</v>
      </c>
      <c r="B23" s="22">
        <v>92.714412024756854</v>
      </c>
      <c r="C23" s="22">
        <v>3.3156498673740056</v>
      </c>
      <c r="D23" s="11">
        <v>86.40776699029125</v>
      </c>
      <c r="E23" s="17">
        <v>2.9126213592233006</v>
      </c>
      <c r="F23" s="12">
        <v>88.461538461538453</v>
      </c>
      <c r="G23" s="12">
        <v>5.7692307692307692</v>
      </c>
      <c r="H23" s="17">
        <v>93.150684931506845</v>
      </c>
      <c r="I23" s="17">
        <v>0</v>
      </c>
      <c r="J23" s="12">
        <v>91.646191646191653</v>
      </c>
      <c r="K23" s="17">
        <v>3.1941031941031941</v>
      </c>
      <c r="L23" s="12">
        <v>90</v>
      </c>
      <c r="M23" s="12">
        <v>5</v>
      </c>
      <c r="N23" s="12">
        <v>91.089108910891099</v>
      </c>
      <c r="O23" s="17">
        <v>2.9702970297029703</v>
      </c>
      <c r="P23" s="11">
        <v>86.290322580645153</v>
      </c>
      <c r="Q23" s="12">
        <v>5.6451612903225801</v>
      </c>
      <c r="R23" s="11">
        <v>88</v>
      </c>
      <c r="S23" s="12">
        <v>6</v>
      </c>
      <c r="T23" s="17">
        <v>93.333333333333329</v>
      </c>
      <c r="U23" s="16">
        <v>0.95238095238095244</v>
      </c>
      <c r="V23" s="11">
        <v>85.34482758620689</v>
      </c>
      <c r="W23" s="11">
        <v>6.8965517241379306</v>
      </c>
      <c r="X23" s="12">
        <v>88.95348837209302</v>
      </c>
      <c r="Y23" s="17">
        <v>2.9069767441860463</v>
      </c>
      <c r="Z23" s="11">
        <v>85.106382978723403</v>
      </c>
      <c r="AA23" s="11">
        <v>11.702127659574469</v>
      </c>
      <c r="AB23" s="16">
        <v>96.747967479674799</v>
      </c>
      <c r="AC23" s="16">
        <v>0.81300813008130091</v>
      </c>
      <c r="AD23" s="17">
        <v>93.406593406593402</v>
      </c>
      <c r="AE23" s="16">
        <v>2.197802197802198</v>
      </c>
      <c r="AF23" s="12">
        <v>92.20779220779221</v>
      </c>
      <c r="AG23" s="17">
        <v>0</v>
      </c>
      <c r="AH23" s="17">
        <v>93.41317365269461</v>
      </c>
      <c r="AI23" s="12">
        <v>3.5928143712574849</v>
      </c>
    </row>
    <row r="24" spans="1:35" x14ac:dyDescent="0.35">
      <c r="B24" s="31"/>
      <c r="D24" s="31"/>
      <c r="F24" s="31"/>
    </row>
  </sheetData>
  <mergeCells count="17">
    <mergeCell ref="AB1:AC1"/>
    <mergeCell ref="V1:W1"/>
    <mergeCell ref="X1:Y1"/>
    <mergeCell ref="AH1:AI1"/>
    <mergeCell ref="B1:C1"/>
    <mergeCell ref="D1:E1"/>
    <mergeCell ref="F1:G1"/>
    <mergeCell ref="H1:I1"/>
    <mergeCell ref="J1:K1"/>
    <mergeCell ref="AF1:AG1"/>
    <mergeCell ref="N1:O1"/>
    <mergeCell ref="L1:M1"/>
    <mergeCell ref="P1:Q1"/>
    <mergeCell ref="R1:S1"/>
    <mergeCell ref="T1:U1"/>
    <mergeCell ref="AD1:AE1"/>
    <mergeCell ref="Z1:AA1"/>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545D8-30BC-4DE8-AFD8-322801CDBF36}">
  <dimension ref="A1:AF37"/>
  <sheetViews>
    <sheetView topLeftCell="A51" zoomScale="70" zoomScaleNormal="70" workbookViewId="0">
      <selection activeCell="K58" sqref="K58"/>
    </sheetView>
  </sheetViews>
  <sheetFormatPr defaultRowHeight="14.5" x14ac:dyDescent="0.35"/>
  <sheetData>
    <row r="1" spans="1:23" x14ac:dyDescent="0.35">
      <c r="B1" t="s">
        <v>167</v>
      </c>
      <c r="C1" t="s">
        <v>189</v>
      </c>
      <c r="D1" t="s">
        <v>172</v>
      </c>
      <c r="E1" t="s">
        <v>173</v>
      </c>
      <c r="F1" t="s">
        <v>186</v>
      </c>
      <c r="G1" t="s">
        <v>182</v>
      </c>
      <c r="H1" t="s">
        <v>65</v>
      </c>
      <c r="I1" t="s">
        <v>176</v>
      </c>
      <c r="J1" t="s">
        <v>177</v>
      </c>
      <c r="K1" t="s">
        <v>188</v>
      </c>
      <c r="L1" t="s">
        <v>174</v>
      </c>
      <c r="M1" t="s">
        <v>175</v>
      </c>
      <c r="N1" t="s">
        <v>190</v>
      </c>
      <c r="O1" t="s">
        <v>171</v>
      </c>
      <c r="P1" t="s">
        <v>62</v>
      </c>
      <c r="Q1" t="s">
        <v>178</v>
      </c>
      <c r="R1" t="s">
        <v>191</v>
      </c>
      <c r="S1" t="s">
        <v>168</v>
      </c>
      <c r="T1" t="s">
        <v>169</v>
      </c>
      <c r="U1" t="s">
        <v>170</v>
      </c>
      <c r="V1" t="s">
        <v>199</v>
      </c>
      <c r="W1" t="s">
        <v>200</v>
      </c>
    </row>
    <row r="2" spans="1:23" x14ac:dyDescent="0.35">
      <c r="A2" t="s">
        <v>192</v>
      </c>
      <c r="B2">
        <v>11310</v>
      </c>
      <c r="C2" s="22">
        <v>59.244031830238718</v>
      </c>
      <c r="D2" s="22">
        <v>54.420866489832008</v>
      </c>
      <c r="E2" s="22">
        <v>64.067197170645443</v>
      </c>
      <c r="F2" s="22">
        <v>74.995579133510176</v>
      </c>
      <c r="G2" s="22">
        <v>74.995579133510176</v>
      </c>
      <c r="H2" s="22">
        <v>83.682581786030056</v>
      </c>
      <c r="I2" s="22">
        <v>81.405835543766585</v>
      </c>
      <c r="J2" s="22">
        <v>85.959328028293541</v>
      </c>
      <c r="K2" s="22">
        <v>86.662245800176834</v>
      </c>
      <c r="L2" s="22">
        <v>90.097259062776303</v>
      </c>
      <c r="M2" s="22">
        <v>83.227232537577365</v>
      </c>
      <c r="N2" s="22">
        <v>67.152961980548184</v>
      </c>
      <c r="O2" s="22">
        <v>67.152961980548184</v>
      </c>
      <c r="P2" s="22">
        <v>85.287356321839084</v>
      </c>
      <c r="Q2" s="22">
        <v>85.287356321839084</v>
      </c>
      <c r="R2" s="22">
        <v>78.591217211906866</v>
      </c>
      <c r="S2" s="22">
        <v>84.182139699381082</v>
      </c>
      <c r="T2" s="22">
        <v>73.200707338638367</v>
      </c>
      <c r="U2" s="22">
        <v>78.390804597701148</v>
      </c>
      <c r="V2" s="22">
        <v>92.714412024756854</v>
      </c>
      <c r="W2" s="22">
        <v>92.714412024756854</v>
      </c>
    </row>
    <row r="3" spans="1:23" x14ac:dyDescent="0.35">
      <c r="A3" t="s">
        <v>151</v>
      </c>
      <c r="B3">
        <v>103</v>
      </c>
      <c r="C3" s="11">
        <v>42.71844660194175</v>
      </c>
      <c r="D3" s="11">
        <v>36.893203883495147</v>
      </c>
      <c r="E3" s="11">
        <v>48.543689320388353</v>
      </c>
      <c r="F3" s="12">
        <v>71.844660194174764</v>
      </c>
      <c r="G3" s="12">
        <v>71.844660194174764</v>
      </c>
      <c r="H3" s="12">
        <v>79.126213592233015</v>
      </c>
      <c r="I3" s="12">
        <v>75.728155339805824</v>
      </c>
      <c r="J3" s="12">
        <v>82.524271844660191</v>
      </c>
      <c r="K3" s="12">
        <v>83.980582524271853</v>
      </c>
      <c r="L3" s="12">
        <v>86.407766990291265</v>
      </c>
      <c r="M3" s="12">
        <v>81.553398058252426</v>
      </c>
      <c r="N3" s="12">
        <v>66.019417475728162</v>
      </c>
      <c r="O3" s="12">
        <v>66.019417475728162</v>
      </c>
      <c r="P3" s="16">
        <v>91.262135922330103</v>
      </c>
      <c r="Q3" s="16">
        <v>91.262135922330103</v>
      </c>
      <c r="R3" s="12">
        <v>73.786407766990294</v>
      </c>
      <c r="S3" s="12">
        <v>82.524271844660191</v>
      </c>
      <c r="T3" s="11">
        <v>64.077669902912618</v>
      </c>
      <c r="U3" s="12">
        <v>74.757281553398059</v>
      </c>
      <c r="V3" s="11">
        <v>86.40776699029125</v>
      </c>
      <c r="W3" s="11">
        <v>86.40776699029125</v>
      </c>
    </row>
    <row r="4" spans="1:23" x14ac:dyDescent="0.35">
      <c r="A4" t="s">
        <v>152</v>
      </c>
      <c r="B4">
        <v>52</v>
      </c>
      <c r="C4" s="11">
        <v>41.346153846153847</v>
      </c>
      <c r="D4" s="11">
        <v>36.538461538461533</v>
      </c>
      <c r="E4" s="11">
        <v>46.153846153846153</v>
      </c>
      <c r="F4" s="11">
        <v>57.692307692307686</v>
      </c>
      <c r="G4" s="11">
        <v>57.692307692307686</v>
      </c>
      <c r="H4" s="11">
        <v>68.269230769230774</v>
      </c>
      <c r="I4" s="11">
        <v>65.384615384615387</v>
      </c>
      <c r="J4" s="11">
        <v>71.153846153846146</v>
      </c>
      <c r="K4" s="12">
        <v>78.846153846153854</v>
      </c>
      <c r="L4" s="12">
        <v>84.615384615384613</v>
      </c>
      <c r="M4" s="12">
        <v>73.07692307692308</v>
      </c>
      <c r="N4" s="11">
        <v>51.923076923076927</v>
      </c>
      <c r="O4" s="11">
        <v>51.923076923076927</v>
      </c>
      <c r="P4" s="12">
        <v>76.92307692307692</v>
      </c>
      <c r="Q4" s="12">
        <v>76.92307692307692</v>
      </c>
      <c r="R4" s="11">
        <v>59.615384615384613</v>
      </c>
      <c r="S4" s="11">
        <v>63.46153846153846</v>
      </c>
      <c r="T4" s="11">
        <v>42.307692307692314</v>
      </c>
      <c r="U4" s="12">
        <v>73.07692307692308</v>
      </c>
      <c r="V4" s="12">
        <v>88.461538461538453</v>
      </c>
      <c r="W4" s="12">
        <v>88.461538461538453</v>
      </c>
    </row>
    <row r="5" spans="1:23" x14ac:dyDescent="0.35">
      <c r="A5" t="s">
        <v>153</v>
      </c>
      <c r="B5">
        <v>73</v>
      </c>
      <c r="C5" s="11">
        <v>32.87671232876712</v>
      </c>
      <c r="D5" s="11">
        <v>26.027397260273972</v>
      </c>
      <c r="E5" s="11">
        <v>39.726027397260275</v>
      </c>
      <c r="F5" s="16">
        <v>76.712328767123282</v>
      </c>
      <c r="G5" s="16">
        <v>76.712328767123282</v>
      </c>
      <c r="H5" s="12">
        <v>79.452054794520549</v>
      </c>
      <c r="I5" s="12">
        <v>75.342465753424648</v>
      </c>
      <c r="J5" s="12">
        <v>83.561643835616437</v>
      </c>
      <c r="K5" s="12">
        <v>84.93150684931507</v>
      </c>
      <c r="L5" s="12">
        <v>86.30136986301369</v>
      </c>
      <c r="M5" s="16">
        <v>83.561643835616437</v>
      </c>
      <c r="N5" s="11">
        <v>54.794520547945204</v>
      </c>
      <c r="O5" s="11">
        <v>54.794520547945204</v>
      </c>
      <c r="P5" s="12">
        <v>83.561643835616437</v>
      </c>
      <c r="Q5" s="12">
        <v>83.561643835616437</v>
      </c>
      <c r="R5" s="11">
        <v>57.077625570776249</v>
      </c>
      <c r="S5" s="12">
        <v>76.712328767123282</v>
      </c>
      <c r="T5" s="11">
        <v>35.61643835616438</v>
      </c>
      <c r="U5" s="11">
        <v>58.904109589041084</v>
      </c>
      <c r="V5" s="17">
        <v>93.150684931506845</v>
      </c>
      <c r="W5" s="17">
        <v>93.150684931506845</v>
      </c>
    </row>
    <row r="6" spans="1:23" x14ac:dyDescent="0.35">
      <c r="A6" t="s">
        <v>154</v>
      </c>
      <c r="B6">
        <v>407</v>
      </c>
      <c r="C6" s="11">
        <v>51.351351351351347</v>
      </c>
      <c r="D6" s="11">
        <v>46.683046683046683</v>
      </c>
      <c r="E6" s="11">
        <v>56.019656019656018</v>
      </c>
      <c r="F6" s="16">
        <v>77.886977886977888</v>
      </c>
      <c r="G6" s="16">
        <v>77.886977886977888</v>
      </c>
      <c r="H6" s="11">
        <v>78.255528255528262</v>
      </c>
      <c r="I6" s="11">
        <v>75.921375921375926</v>
      </c>
      <c r="J6" s="11">
        <v>80.589680589680597</v>
      </c>
      <c r="K6" s="12">
        <v>86.486486486486484</v>
      </c>
      <c r="L6" s="16">
        <v>91.154791154791155</v>
      </c>
      <c r="M6" s="12">
        <v>81.818181818181813</v>
      </c>
      <c r="N6" s="13">
        <v>72.235872235872236</v>
      </c>
      <c r="O6" s="13">
        <v>72.235872235872236</v>
      </c>
      <c r="P6" s="16">
        <v>86.732186732186747</v>
      </c>
      <c r="Q6" s="16">
        <v>86.732186732186747</v>
      </c>
      <c r="R6" s="12">
        <v>74.856674856674857</v>
      </c>
      <c r="S6" s="11">
        <v>77.64127764127764</v>
      </c>
      <c r="T6" s="12">
        <v>70.515970515970523</v>
      </c>
      <c r="U6" s="12">
        <v>76.412776412776424</v>
      </c>
      <c r="V6" s="12">
        <v>91.646191646191653</v>
      </c>
      <c r="W6" s="12">
        <v>91.646191646191653</v>
      </c>
    </row>
    <row r="7" spans="1:23" x14ac:dyDescent="0.35">
      <c r="A7" t="s">
        <v>155</v>
      </c>
      <c r="B7">
        <v>60</v>
      </c>
      <c r="C7" s="12">
        <v>47.5</v>
      </c>
      <c r="D7" s="11">
        <v>41.666666666666664</v>
      </c>
      <c r="E7" s="12">
        <v>53.333333333333336</v>
      </c>
      <c r="F7" s="12">
        <v>70</v>
      </c>
      <c r="G7" s="12">
        <v>70</v>
      </c>
      <c r="H7" s="12">
        <v>79.166666666666671</v>
      </c>
      <c r="I7" s="12">
        <v>80</v>
      </c>
      <c r="J7" s="12">
        <v>78.333333333333329</v>
      </c>
      <c r="K7" s="12">
        <v>85</v>
      </c>
      <c r="L7" s="17">
        <v>89.999999999999986</v>
      </c>
      <c r="M7" s="12">
        <v>80</v>
      </c>
      <c r="N7" s="12">
        <v>65</v>
      </c>
      <c r="O7" s="12">
        <v>65</v>
      </c>
      <c r="P7" s="16">
        <v>90</v>
      </c>
      <c r="Q7" s="16">
        <v>90</v>
      </c>
      <c r="R7" s="12">
        <v>69.999999999999986</v>
      </c>
      <c r="S7" s="12">
        <v>78.333333333333329</v>
      </c>
      <c r="T7" s="11">
        <v>58.333333333333329</v>
      </c>
      <c r="U7" s="12">
        <v>73.333333333333343</v>
      </c>
      <c r="V7" s="12">
        <v>90</v>
      </c>
      <c r="W7" s="12">
        <v>90</v>
      </c>
    </row>
    <row r="8" spans="1:23" x14ac:dyDescent="0.35">
      <c r="A8" t="s">
        <v>156</v>
      </c>
      <c r="B8">
        <v>101</v>
      </c>
      <c r="C8" s="11">
        <v>44.554455445544555</v>
      </c>
      <c r="D8" s="11">
        <v>40.594059405940598</v>
      </c>
      <c r="E8" s="11">
        <v>48.514851485148512</v>
      </c>
      <c r="F8" s="12">
        <v>72.277227722772281</v>
      </c>
      <c r="G8" s="12">
        <v>72.277227722772281</v>
      </c>
      <c r="H8" s="11">
        <v>74.752475247524757</v>
      </c>
      <c r="I8" s="11">
        <v>73.267326732673268</v>
      </c>
      <c r="J8" s="11">
        <v>76.237623762376245</v>
      </c>
      <c r="K8" s="12">
        <v>81.683168316831683</v>
      </c>
      <c r="L8" s="16">
        <v>91.089108910891099</v>
      </c>
      <c r="M8" s="11">
        <v>72.277227722772281</v>
      </c>
      <c r="N8" s="12">
        <v>62.376237623762378</v>
      </c>
      <c r="O8" s="12">
        <v>62.376237623762378</v>
      </c>
      <c r="P8" s="12">
        <v>81.188118811881196</v>
      </c>
      <c r="Q8" s="12">
        <v>81.188118811881196</v>
      </c>
      <c r="R8" s="11">
        <v>69.636963696369634</v>
      </c>
      <c r="S8" s="12">
        <v>80.198019801980209</v>
      </c>
      <c r="T8" s="11">
        <v>55.445544554455452</v>
      </c>
      <c r="U8" s="12">
        <v>73.267326732673268</v>
      </c>
      <c r="V8" s="12">
        <v>91.089108910891099</v>
      </c>
      <c r="W8" s="12">
        <v>91.089108910891099</v>
      </c>
    </row>
    <row r="9" spans="1:23" x14ac:dyDescent="0.35">
      <c r="A9" t="s">
        <v>157</v>
      </c>
      <c r="B9">
        <v>124</v>
      </c>
      <c r="C9" s="11">
        <v>35.887096774193552</v>
      </c>
      <c r="D9" s="11">
        <v>30.64516129032258</v>
      </c>
      <c r="E9" s="11">
        <v>41.129032258064512</v>
      </c>
      <c r="F9" s="11">
        <v>66.129032258064527</v>
      </c>
      <c r="G9" s="11">
        <v>66.129032258064527</v>
      </c>
      <c r="H9" s="11">
        <v>64.91935483870968</v>
      </c>
      <c r="I9" s="11">
        <v>58.870967741935488</v>
      </c>
      <c r="J9" s="11">
        <v>70.967741935483872</v>
      </c>
      <c r="K9" s="11">
        <v>67.741935483870975</v>
      </c>
      <c r="L9" s="11">
        <v>70.161290322580655</v>
      </c>
      <c r="M9" s="11">
        <v>65.322580645161281</v>
      </c>
      <c r="N9" s="11">
        <v>52.419354838709673</v>
      </c>
      <c r="O9" s="11">
        <v>52.419354838709673</v>
      </c>
      <c r="P9" s="11">
        <v>63.70967741935484</v>
      </c>
      <c r="Q9" s="11">
        <v>63.70967741935484</v>
      </c>
      <c r="R9" s="11">
        <v>63.172043010752688</v>
      </c>
      <c r="S9" s="11">
        <v>77.41935483870968</v>
      </c>
      <c r="T9" s="11">
        <v>49.193548387096776</v>
      </c>
      <c r="U9" s="11">
        <v>62.903225806451616</v>
      </c>
      <c r="V9" s="11">
        <v>86.290322580645153</v>
      </c>
      <c r="W9" s="11">
        <v>86.290322580645153</v>
      </c>
    </row>
    <row r="10" spans="1:23" x14ac:dyDescent="0.35">
      <c r="A10" t="s">
        <v>158</v>
      </c>
      <c r="B10">
        <v>150</v>
      </c>
      <c r="C10" s="11">
        <v>51</v>
      </c>
      <c r="D10" s="11">
        <v>46</v>
      </c>
      <c r="E10" s="11">
        <v>56.000000000000007</v>
      </c>
      <c r="F10" s="12">
        <v>72.666666666666671</v>
      </c>
      <c r="G10" s="12">
        <v>72.666666666666671</v>
      </c>
      <c r="H10" s="12">
        <v>82</v>
      </c>
      <c r="I10" s="16">
        <v>83.333333333333343</v>
      </c>
      <c r="J10" s="12">
        <v>80.666666666666657</v>
      </c>
      <c r="K10" s="16">
        <v>88.333333333333329</v>
      </c>
      <c r="L10" s="16">
        <v>91.333333333333329</v>
      </c>
      <c r="M10" s="16">
        <v>85.333333333333343</v>
      </c>
      <c r="N10" s="12">
        <v>61.333333333333329</v>
      </c>
      <c r="O10" s="12">
        <v>61.333333333333329</v>
      </c>
      <c r="P10" s="17">
        <v>84.666666666666671</v>
      </c>
      <c r="Q10" s="17">
        <v>84.666666666666671</v>
      </c>
      <c r="R10" s="11">
        <v>68.666666666666671</v>
      </c>
      <c r="S10" s="11">
        <v>74.666666666666657</v>
      </c>
      <c r="T10" s="11">
        <v>62</v>
      </c>
      <c r="U10" s="11">
        <v>69.333333333333343</v>
      </c>
      <c r="V10" s="11">
        <v>88</v>
      </c>
      <c r="W10" s="11">
        <v>88</v>
      </c>
    </row>
    <row r="11" spans="1:23" x14ac:dyDescent="0.35">
      <c r="A11" t="s">
        <v>159</v>
      </c>
      <c r="B11">
        <v>105</v>
      </c>
      <c r="C11" s="11">
        <v>41.904761904761898</v>
      </c>
      <c r="D11" s="11">
        <v>39.047619047619051</v>
      </c>
      <c r="E11" s="11">
        <v>44.761904761904759</v>
      </c>
      <c r="F11" s="16">
        <v>77.142857142857139</v>
      </c>
      <c r="G11" s="16">
        <v>77.142857142857139</v>
      </c>
      <c r="H11" s="11">
        <v>76.19047619047619</v>
      </c>
      <c r="I11" s="12">
        <v>75.238095238095241</v>
      </c>
      <c r="J11" s="11">
        <v>77.142857142857139</v>
      </c>
      <c r="K11" s="12">
        <v>84.761904761904759</v>
      </c>
      <c r="L11" s="12">
        <v>88.571428571428569</v>
      </c>
      <c r="M11" s="12">
        <v>80.952380952380949</v>
      </c>
      <c r="N11" s="16">
        <v>69.523809523809518</v>
      </c>
      <c r="O11" s="16">
        <v>69.523809523809518</v>
      </c>
      <c r="P11" s="11">
        <v>76.19047619047619</v>
      </c>
      <c r="Q11" s="11">
        <v>76.19047619047619</v>
      </c>
      <c r="R11" s="12">
        <v>73.015873015873026</v>
      </c>
      <c r="S11" s="16">
        <v>85.714285714285722</v>
      </c>
      <c r="T11" s="11">
        <v>59.047619047619051</v>
      </c>
      <c r="U11" s="12">
        <v>74.285714285714292</v>
      </c>
      <c r="V11" s="17">
        <v>93.333333333333329</v>
      </c>
      <c r="W11" s="17">
        <v>93.333333333333329</v>
      </c>
    </row>
    <row r="12" spans="1:23" x14ac:dyDescent="0.35">
      <c r="A12" t="s">
        <v>160</v>
      </c>
      <c r="B12">
        <v>116</v>
      </c>
      <c r="C12" s="11">
        <v>40.517241379310342</v>
      </c>
      <c r="D12" s="11">
        <v>37.068965517241381</v>
      </c>
      <c r="E12" s="11">
        <v>43.96551724137931</v>
      </c>
      <c r="F12" s="11">
        <v>61.206896551724135</v>
      </c>
      <c r="G12" s="11">
        <v>61.206896551724135</v>
      </c>
      <c r="H12" s="11">
        <v>72.84482758620689</v>
      </c>
      <c r="I12" s="11">
        <v>73.275862068965509</v>
      </c>
      <c r="J12" s="11">
        <v>72.41379310344827</v>
      </c>
      <c r="K12" s="12">
        <v>80.603448275862064</v>
      </c>
      <c r="L12" s="12">
        <v>86.206896551724128</v>
      </c>
      <c r="M12" s="11">
        <v>75</v>
      </c>
      <c r="N12" s="12">
        <v>59.482758620689658</v>
      </c>
      <c r="O12" s="12">
        <v>59.482758620689658</v>
      </c>
      <c r="P12" s="17">
        <v>85.34482758620689</v>
      </c>
      <c r="Q12" s="17">
        <v>85.34482758620689</v>
      </c>
      <c r="R12" s="11">
        <v>64.080459770114942</v>
      </c>
      <c r="S12" s="11">
        <v>69.827586206896555</v>
      </c>
      <c r="T12" s="11">
        <v>56.034482758620683</v>
      </c>
      <c r="U12" s="11">
        <v>66.379310344827587</v>
      </c>
      <c r="V12" s="11">
        <v>85.34482758620689</v>
      </c>
      <c r="W12" s="11">
        <v>85.34482758620689</v>
      </c>
    </row>
    <row r="13" spans="1:23" x14ac:dyDescent="0.35">
      <c r="A13" t="s">
        <v>161</v>
      </c>
      <c r="B13">
        <v>172</v>
      </c>
      <c r="C13" s="11">
        <v>47.674418604651159</v>
      </c>
      <c r="D13" s="11">
        <v>45.348837209302324</v>
      </c>
      <c r="E13" s="11">
        <v>50</v>
      </c>
      <c r="F13" s="16">
        <v>76.16279069767441</v>
      </c>
      <c r="G13" s="16">
        <v>76.16279069767441</v>
      </c>
      <c r="H13" s="12">
        <v>82.848837209302332</v>
      </c>
      <c r="I13" s="16">
        <v>83.720930232558146</v>
      </c>
      <c r="J13" s="12">
        <v>81.976744186046517</v>
      </c>
      <c r="K13" s="17">
        <v>86.627906976744185</v>
      </c>
      <c r="L13" s="17">
        <v>89.534883720930225</v>
      </c>
      <c r="M13" s="16">
        <v>83.720930232558146</v>
      </c>
      <c r="N13" s="16">
        <v>71.511627906976756</v>
      </c>
      <c r="O13" s="16">
        <v>71.511627906976756</v>
      </c>
      <c r="P13" s="11">
        <v>73.837209302325576</v>
      </c>
      <c r="Q13" s="11">
        <v>73.837209302325576</v>
      </c>
      <c r="R13" s="11">
        <v>71.31782945736434</v>
      </c>
      <c r="S13" s="12">
        <v>81.976744186046503</v>
      </c>
      <c r="T13" s="11">
        <v>57.558139534883722</v>
      </c>
      <c r="U13" s="12">
        <v>74.418604651162795</v>
      </c>
      <c r="V13" s="12">
        <v>88.95348837209302</v>
      </c>
      <c r="W13" s="12">
        <v>88.95348837209302</v>
      </c>
    </row>
    <row r="14" spans="1:23" x14ac:dyDescent="0.35">
      <c r="A14" t="s">
        <v>162</v>
      </c>
      <c r="B14">
        <v>94</v>
      </c>
      <c r="C14" s="11">
        <v>42.553191489361701</v>
      </c>
      <c r="D14" s="11">
        <v>40.425531914893618</v>
      </c>
      <c r="E14" s="11">
        <v>44.680851063829785</v>
      </c>
      <c r="F14" s="12">
        <v>67.021276595744681</v>
      </c>
      <c r="G14" s="12">
        <v>67.021276595744681</v>
      </c>
      <c r="H14" s="11">
        <v>69.680851063829792</v>
      </c>
      <c r="I14" s="11">
        <v>71.276595744680847</v>
      </c>
      <c r="J14" s="11">
        <v>68.085106382978722</v>
      </c>
      <c r="K14" s="11">
        <v>70.744680851063819</v>
      </c>
      <c r="L14" s="11">
        <v>78.723404255319153</v>
      </c>
      <c r="M14" s="11">
        <v>62.765957446808507</v>
      </c>
      <c r="N14" s="12">
        <v>62.765957446808507</v>
      </c>
      <c r="O14" s="12">
        <v>62.765957446808507</v>
      </c>
      <c r="P14" s="11">
        <v>76.59574468085107</v>
      </c>
      <c r="Q14" s="11">
        <v>76.59574468085107</v>
      </c>
      <c r="R14" s="11">
        <v>65.248226950354606</v>
      </c>
      <c r="S14" s="11">
        <v>71.276595744680847</v>
      </c>
      <c r="T14" s="11">
        <v>54.255319148936167</v>
      </c>
      <c r="U14" s="12">
        <v>70.212765957446805</v>
      </c>
      <c r="V14" s="11">
        <v>85.106382978723403</v>
      </c>
      <c r="W14" s="11">
        <v>85.106382978723403</v>
      </c>
    </row>
    <row r="15" spans="1:23" x14ac:dyDescent="0.35">
      <c r="A15" t="s">
        <v>163</v>
      </c>
      <c r="B15">
        <v>123</v>
      </c>
      <c r="C15" s="11">
        <v>43.49593495934959</v>
      </c>
      <c r="D15" s="11">
        <v>38.211382113821138</v>
      </c>
      <c r="E15" s="11">
        <v>48.780487804878049</v>
      </c>
      <c r="F15" s="12">
        <v>69.918699186991873</v>
      </c>
      <c r="G15" s="12">
        <v>69.918699186991873</v>
      </c>
      <c r="H15" s="12">
        <v>82.926829268292678</v>
      </c>
      <c r="I15" s="16">
        <v>84.552845528455279</v>
      </c>
      <c r="J15" s="12">
        <v>81.300813008130078</v>
      </c>
      <c r="K15" s="16">
        <v>88.617886178861795</v>
      </c>
      <c r="L15" s="16">
        <v>92.682926829268297</v>
      </c>
      <c r="M15" s="16">
        <v>84.552845528455279</v>
      </c>
      <c r="N15" s="11">
        <v>56.910569105691053</v>
      </c>
      <c r="O15" s="11">
        <v>56.910569105691053</v>
      </c>
      <c r="P15" s="11">
        <v>77.235772357723576</v>
      </c>
      <c r="Q15" s="11">
        <v>77.235772357723576</v>
      </c>
      <c r="R15" s="11">
        <v>70.460704607046068</v>
      </c>
      <c r="S15" s="12">
        <v>82.113821138211378</v>
      </c>
      <c r="T15" s="11">
        <v>50.40650406504065</v>
      </c>
      <c r="U15" s="16">
        <v>78.861788617886177</v>
      </c>
      <c r="V15" s="16">
        <v>96.747967479674799</v>
      </c>
      <c r="W15" s="16">
        <v>96.747967479674799</v>
      </c>
    </row>
    <row r="16" spans="1:23" x14ac:dyDescent="0.35">
      <c r="A16" t="s">
        <v>164</v>
      </c>
      <c r="B16">
        <v>91</v>
      </c>
      <c r="C16" s="11">
        <v>47.252747252747248</v>
      </c>
      <c r="D16" s="11">
        <v>43.956043956043956</v>
      </c>
      <c r="E16" s="11">
        <v>50.549450549450547</v>
      </c>
      <c r="F16" s="17">
        <v>74.72527472527473</v>
      </c>
      <c r="G16" s="17">
        <v>74.72527472527473</v>
      </c>
      <c r="H16" s="12">
        <v>77.472527472527474</v>
      </c>
      <c r="I16" s="12">
        <v>73.626373626373635</v>
      </c>
      <c r="J16" s="12">
        <v>81.318681318681314</v>
      </c>
      <c r="K16" s="11">
        <v>72.527472527472526</v>
      </c>
      <c r="L16" s="11">
        <v>81.318681318681314</v>
      </c>
      <c r="M16" s="11">
        <v>63.73626373626373</v>
      </c>
      <c r="N16" s="12">
        <v>58.241758241758248</v>
      </c>
      <c r="O16" s="12">
        <v>58.241758241758248</v>
      </c>
      <c r="P16" s="12">
        <v>80.219780219780219</v>
      </c>
      <c r="Q16" s="12">
        <v>80.219780219780219</v>
      </c>
      <c r="R16" s="11">
        <v>69.597069597069606</v>
      </c>
      <c r="S16" s="12">
        <v>81.318681318681314</v>
      </c>
      <c r="T16" s="11">
        <v>59.340659340659343</v>
      </c>
      <c r="U16" s="11">
        <v>68.131868131868131</v>
      </c>
      <c r="V16" s="17">
        <v>93.406593406593402</v>
      </c>
      <c r="W16" s="17">
        <v>93.406593406593402</v>
      </c>
    </row>
    <row r="17" spans="1:32" x14ac:dyDescent="0.35">
      <c r="A17" t="s">
        <v>165</v>
      </c>
      <c r="B17">
        <v>77</v>
      </c>
      <c r="C17" s="12">
        <v>51.298701298701296</v>
      </c>
      <c r="D17" s="12">
        <v>51.94805194805194</v>
      </c>
      <c r="E17" s="11">
        <v>50.649350649350652</v>
      </c>
      <c r="F17" s="12">
        <v>74.025974025974023</v>
      </c>
      <c r="G17" s="12">
        <v>74.025974025974023</v>
      </c>
      <c r="H17" s="12">
        <v>79.220779220779207</v>
      </c>
      <c r="I17" s="17">
        <v>80.519480519480524</v>
      </c>
      <c r="J17" s="11">
        <v>77.922077922077918</v>
      </c>
      <c r="K17" s="16">
        <v>88.311688311688314</v>
      </c>
      <c r="L17" s="16">
        <v>92.20779220779221</v>
      </c>
      <c r="M17" s="16">
        <v>84.415584415584405</v>
      </c>
      <c r="N17" s="16">
        <v>67.532467532467535</v>
      </c>
      <c r="O17" s="16">
        <v>67.532467532467535</v>
      </c>
      <c r="P17" s="12">
        <v>80.519480519480524</v>
      </c>
      <c r="Q17" s="12">
        <v>80.519480519480524</v>
      </c>
      <c r="R17" s="12">
        <v>74.025974025974023</v>
      </c>
      <c r="S17" s="11">
        <v>72.727272727272734</v>
      </c>
      <c r="T17" s="12">
        <v>66.233766233766232</v>
      </c>
      <c r="U17" s="16">
        <v>83.116883116883116</v>
      </c>
      <c r="V17" s="12">
        <v>92.20779220779221</v>
      </c>
      <c r="W17" s="12">
        <v>92.20779220779221</v>
      </c>
    </row>
    <row r="18" spans="1:32" x14ac:dyDescent="0.35">
      <c r="A18" t="s">
        <v>166</v>
      </c>
      <c r="B18">
        <v>167</v>
      </c>
      <c r="C18" s="12">
        <v>55.389221556886227</v>
      </c>
      <c r="D18" s="12">
        <v>52.694610778443106</v>
      </c>
      <c r="E18" s="12">
        <v>58.083832335329348</v>
      </c>
      <c r="F18" s="16">
        <v>76.646706586826355</v>
      </c>
      <c r="G18" s="16">
        <v>76.646706586826355</v>
      </c>
      <c r="H18" s="12">
        <v>82.335329341317362</v>
      </c>
      <c r="I18" s="16">
        <v>83.233532934131745</v>
      </c>
      <c r="J18" s="12">
        <v>81.437125748502993</v>
      </c>
      <c r="K18" s="17">
        <v>87.425149700598809</v>
      </c>
      <c r="L18" s="17">
        <v>90.419161676646709</v>
      </c>
      <c r="M18" s="16">
        <v>84.431137724550894</v>
      </c>
      <c r="N18" s="12">
        <v>65.868263473053887</v>
      </c>
      <c r="O18" s="12">
        <v>65.868263473053887</v>
      </c>
      <c r="P18" s="13">
        <v>91.017964071856298</v>
      </c>
      <c r="Q18" s="13">
        <v>91.017964071856298</v>
      </c>
      <c r="R18" s="12">
        <v>75.84830339321357</v>
      </c>
      <c r="S18" s="12">
        <v>83.233532934131745</v>
      </c>
      <c r="T18" s="12">
        <v>68.862275449101801</v>
      </c>
      <c r="U18" s="12">
        <v>75.449101796407177</v>
      </c>
      <c r="V18" s="17">
        <v>93.41317365269461</v>
      </c>
      <c r="W18" s="17">
        <v>93.41317365269461</v>
      </c>
    </row>
    <row r="21" spans="1:32" x14ac:dyDescent="0.35">
      <c r="B21" t="s">
        <v>167</v>
      </c>
      <c r="C21" t="s">
        <v>189</v>
      </c>
      <c r="D21" t="s">
        <v>172</v>
      </c>
      <c r="E21" t="s">
        <v>173</v>
      </c>
      <c r="F21" t="s">
        <v>186</v>
      </c>
      <c r="G21" t="s">
        <v>182</v>
      </c>
      <c r="H21" t="s">
        <v>65</v>
      </c>
      <c r="I21" t="s">
        <v>176</v>
      </c>
      <c r="J21" t="s">
        <v>177</v>
      </c>
      <c r="K21" t="s">
        <v>188</v>
      </c>
      <c r="L21" t="s">
        <v>174</v>
      </c>
      <c r="M21" t="s">
        <v>175</v>
      </c>
      <c r="N21" t="s">
        <v>190</v>
      </c>
      <c r="O21" t="s">
        <v>171</v>
      </c>
      <c r="P21" t="s">
        <v>62</v>
      </c>
      <c r="Q21" t="s">
        <v>178</v>
      </c>
      <c r="R21" t="s">
        <v>191</v>
      </c>
      <c r="S21" t="s">
        <v>168</v>
      </c>
      <c r="T21" t="s">
        <v>169</v>
      </c>
      <c r="U21" t="s">
        <v>170</v>
      </c>
      <c r="V21" t="s">
        <v>199</v>
      </c>
      <c r="W21" t="s">
        <v>200</v>
      </c>
      <c r="X21" t="s">
        <v>197</v>
      </c>
    </row>
    <row r="22" spans="1:32" x14ac:dyDescent="0.35">
      <c r="A22" t="s">
        <v>151</v>
      </c>
      <c r="B22">
        <v>103</v>
      </c>
      <c r="C22" s="34">
        <f>C3-C$2</f>
        <v>-16.525585228296968</v>
      </c>
      <c r="D22" s="34">
        <f>D3-D$2</f>
        <v>-17.527662606336861</v>
      </c>
      <c r="E22" s="34">
        <f>E3-E$2</f>
        <v>-15.52350785025709</v>
      </c>
      <c r="F22" s="34">
        <f>F3-F$2</f>
        <v>-3.150918939335412</v>
      </c>
      <c r="G22" s="34">
        <f t="shared" ref="G22:AF22" si="0">G3-G$2</f>
        <v>-3.150918939335412</v>
      </c>
      <c r="H22" s="34">
        <f t="shared" si="0"/>
        <v>-4.5563681937970415</v>
      </c>
      <c r="I22" s="34">
        <f t="shared" si="0"/>
        <v>-5.6776802039607617</v>
      </c>
      <c r="J22" s="34">
        <f t="shared" si="0"/>
        <v>-3.4350561836333497</v>
      </c>
      <c r="K22" s="34">
        <f t="shared" si="0"/>
        <v>-2.681663275904981</v>
      </c>
      <c r="L22" s="34">
        <f t="shared" si="0"/>
        <v>-3.689492072485038</v>
      </c>
      <c r="M22" s="34">
        <f t="shared" si="0"/>
        <v>-1.6738344793249382</v>
      </c>
      <c r="N22" s="34">
        <f t="shared" si="0"/>
        <v>-1.1335445048200228</v>
      </c>
      <c r="O22" s="34">
        <f t="shared" si="0"/>
        <v>-1.1335445048200228</v>
      </c>
      <c r="P22" s="34">
        <f t="shared" si="0"/>
        <v>5.9747796004910185</v>
      </c>
      <c r="Q22" s="34">
        <f t="shared" si="0"/>
        <v>5.9747796004910185</v>
      </c>
      <c r="R22" s="34">
        <f t="shared" si="0"/>
        <v>-4.8048094449165717</v>
      </c>
      <c r="S22" s="34">
        <f t="shared" si="0"/>
        <v>-1.6578678547208909</v>
      </c>
      <c r="T22" s="34">
        <f t="shared" si="0"/>
        <v>-9.1230374357257489</v>
      </c>
      <c r="U22" s="34">
        <f t="shared" si="0"/>
        <v>-3.6335230443030895</v>
      </c>
      <c r="V22" s="34">
        <f t="shared" si="0"/>
        <v>-6.3066450344656033</v>
      </c>
      <c r="W22" s="34">
        <f t="shared" si="0"/>
        <v>-6.3066450344656033</v>
      </c>
      <c r="X22" s="34">
        <f>AVERAGE(C22,F22,H22,K22,N22,P22,R22,V22)</f>
        <v>-4.1480943776306978</v>
      </c>
      <c r="Y22" s="34"/>
      <c r="Z22" s="34"/>
      <c r="AA22" s="34"/>
      <c r="AB22" s="34"/>
      <c r="AC22" s="34"/>
      <c r="AD22" s="34"/>
      <c r="AE22" s="34"/>
      <c r="AF22" s="34"/>
    </row>
    <row r="23" spans="1:32" x14ac:dyDescent="0.35">
      <c r="A23" t="s">
        <v>152</v>
      </c>
      <c r="B23">
        <v>52</v>
      </c>
      <c r="C23" s="34">
        <f>C4-C$2</f>
        <v>-17.897877984084872</v>
      </c>
      <c r="D23" s="34">
        <f>D4-D$2</f>
        <v>-17.882404951370475</v>
      </c>
      <c r="E23" s="34">
        <f>E4-E$2</f>
        <v>-17.91335101679929</v>
      </c>
      <c r="F23" s="34">
        <f t="shared" ref="C23:AE31" si="1">F4-F$2</f>
        <v>-17.30327144120249</v>
      </c>
      <c r="G23" s="34">
        <f t="shared" si="1"/>
        <v>-17.30327144120249</v>
      </c>
      <c r="H23" s="34">
        <f t="shared" si="1"/>
        <v>-15.413351016799282</v>
      </c>
      <c r="I23" s="34">
        <f t="shared" si="1"/>
        <v>-16.021220159151198</v>
      </c>
      <c r="J23" s="34">
        <f t="shared" si="1"/>
        <v>-14.805481874447395</v>
      </c>
      <c r="K23" s="34">
        <f t="shared" si="1"/>
        <v>-7.8160919540229798</v>
      </c>
      <c r="L23" s="34">
        <f t="shared" si="1"/>
        <v>-5.4818744473916894</v>
      </c>
      <c r="M23" s="34">
        <f t="shared" si="1"/>
        <v>-10.150309460654285</v>
      </c>
      <c r="N23" s="34">
        <f t="shared" si="1"/>
        <v>-15.229885057471257</v>
      </c>
      <c r="O23" s="34">
        <f t="shared" si="1"/>
        <v>-15.229885057471257</v>
      </c>
      <c r="P23" s="34">
        <f t="shared" si="1"/>
        <v>-8.3642793987621644</v>
      </c>
      <c r="Q23" s="34">
        <f t="shared" si="1"/>
        <v>-8.3642793987621644</v>
      </c>
      <c r="R23" s="34">
        <f t="shared" si="1"/>
        <v>-18.975832596522253</v>
      </c>
      <c r="S23" s="34">
        <f t="shared" si="1"/>
        <v>-20.720601237842622</v>
      </c>
      <c r="T23" s="34">
        <f t="shared" si="1"/>
        <v>-30.893015030946053</v>
      </c>
      <c r="U23" s="34">
        <f t="shared" si="1"/>
        <v>-5.3138815207780681</v>
      </c>
      <c r="V23" s="34">
        <f t="shared" si="1"/>
        <v>-4.2528735632184009</v>
      </c>
      <c r="W23" s="34">
        <f t="shared" si="1"/>
        <v>-4.2528735632184009</v>
      </c>
      <c r="X23" s="34">
        <f t="shared" ref="X23:X37" si="2">AVERAGE(C23,F23,H23,K23,N23,P23,R23,V23)</f>
        <v>-13.156682876510462</v>
      </c>
      <c r="Y23" s="34"/>
      <c r="Z23" s="34"/>
      <c r="AA23" s="34"/>
      <c r="AB23" s="34"/>
      <c r="AC23" s="34"/>
      <c r="AD23" s="34"/>
      <c r="AE23" s="34"/>
      <c r="AF23" s="34"/>
    </row>
    <row r="24" spans="1:32" x14ac:dyDescent="0.35">
      <c r="A24" t="s">
        <v>153</v>
      </c>
      <c r="B24">
        <v>73</v>
      </c>
      <c r="C24" s="34">
        <f t="shared" si="1"/>
        <v>-26.367319501471599</v>
      </c>
      <c r="D24" s="34">
        <f>D5-D$2</f>
        <v>-28.393469229558036</v>
      </c>
      <c r="E24" s="34">
        <f t="shared" si="1"/>
        <v>-24.341169773385168</v>
      </c>
      <c r="F24" s="34">
        <f t="shared" si="1"/>
        <v>1.7167496336131052</v>
      </c>
      <c r="G24" s="34">
        <f t="shared" si="1"/>
        <v>1.7167496336131052</v>
      </c>
      <c r="H24" s="34">
        <f t="shared" si="1"/>
        <v>-4.2305269915095067</v>
      </c>
      <c r="I24" s="34">
        <f t="shared" si="1"/>
        <v>-6.0633697903419375</v>
      </c>
      <c r="J24" s="34">
        <f t="shared" si="1"/>
        <v>-2.3976841926771044</v>
      </c>
      <c r="K24" s="34">
        <f t="shared" si="1"/>
        <v>-1.7307389508617632</v>
      </c>
      <c r="L24" s="34">
        <f t="shared" si="1"/>
        <v>-3.7958891997626125</v>
      </c>
      <c r="M24" s="34">
        <f t="shared" si="1"/>
        <v>0.33441129803907188</v>
      </c>
      <c r="N24" s="34">
        <f t="shared" si="1"/>
        <v>-12.35844143260298</v>
      </c>
      <c r="O24" s="34">
        <f t="shared" si="1"/>
        <v>-12.35844143260298</v>
      </c>
      <c r="P24" s="34">
        <f t="shared" si="1"/>
        <v>-1.7257124862226476</v>
      </c>
      <c r="Q24" s="34">
        <f t="shared" si="1"/>
        <v>-1.7257124862226476</v>
      </c>
      <c r="R24" s="34">
        <f t="shared" si="1"/>
        <v>-21.513591641130617</v>
      </c>
      <c r="S24" s="34">
        <f t="shared" si="1"/>
        <v>-7.4698109322578006</v>
      </c>
      <c r="T24" s="34">
        <f t="shared" si="1"/>
        <v>-37.584268982473986</v>
      </c>
      <c r="U24" s="34">
        <f t="shared" si="1"/>
        <v>-19.486695008660064</v>
      </c>
      <c r="V24" s="34">
        <f t="shared" si="1"/>
        <v>0.43627290674999131</v>
      </c>
      <c r="W24" s="34">
        <f t="shared" si="1"/>
        <v>0.43627290674999131</v>
      </c>
      <c r="X24" s="34">
        <f t="shared" si="2"/>
        <v>-8.221663557929503</v>
      </c>
      <c r="Y24" s="34"/>
      <c r="Z24" s="34"/>
      <c r="AA24" s="34"/>
      <c r="AB24" s="34"/>
      <c r="AC24" s="34"/>
      <c r="AD24" s="34"/>
      <c r="AE24" s="34"/>
      <c r="AF24" s="34"/>
    </row>
    <row r="25" spans="1:32" x14ac:dyDescent="0.35">
      <c r="A25" t="s">
        <v>154</v>
      </c>
      <c r="B25">
        <v>407</v>
      </c>
      <c r="C25" s="34">
        <f t="shared" si="1"/>
        <v>-7.892680478887371</v>
      </c>
      <c r="D25" s="34">
        <f t="shared" si="1"/>
        <v>-7.7378198067853248</v>
      </c>
      <c r="E25" s="34">
        <f t="shared" si="1"/>
        <v>-8.0475411509894244</v>
      </c>
      <c r="F25" s="34">
        <f t="shared" si="1"/>
        <v>2.8913987534677119</v>
      </c>
      <c r="G25" s="34">
        <f t="shared" si="1"/>
        <v>2.8913987534677119</v>
      </c>
      <c r="H25" s="34">
        <f t="shared" si="1"/>
        <v>-5.4270535305017944</v>
      </c>
      <c r="I25" s="34">
        <f t="shared" si="1"/>
        <v>-5.4844596223906592</v>
      </c>
      <c r="J25" s="34">
        <f t="shared" si="1"/>
        <v>-5.3696474386129438</v>
      </c>
      <c r="K25" s="34">
        <f t="shared" si="1"/>
        <v>-0.17575931369034947</v>
      </c>
      <c r="L25" s="34">
        <f t="shared" si="1"/>
        <v>1.0575320920148528</v>
      </c>
      <c r="M25" s="34">
        <f t="shared" si="1"/>
        <v>-1.4090507193955517</v>
      </c>
      <c r="N25" s="34">
        <f t="shared" si="1"/>
        <v>5.0829102553240517</v>
      </c>
      <c r="O25" s="34">
        <f t="shared" si="1"/>
        <v>5.0829102553240517</v>
      </c>
      <c r="P25" s="34">
        <f t="shared" si="1"/>
        <v>1.444830410347663</v>
      </c>
      <c r="Q25" s="34">
        <f t="shared" si="1"/>
        <v>1.444830410347663</v>
      </c>
      <c r="R25" s="34">
        <f t="shared" si="1"/>
        <v>-3.7345423552320085</v>
      </c>
      <c r="S25" s="34">
        <f t="shared" si="1"/>
        <v>-6.5408620581034427</v>
      </c>
      <c r="T25" s="34">
        <f t="shared" si="1"/>
        <v>-2.6847368226678441</v>
      </c>
      <c r="U25" s="34">
        <f t="shared" si="1"/>
        <v>-1.9780281849247245</v>
      </c>
      <c r="V25" s="34">
        <f t="shared" si="1"/>
        <v>-1.0682203785652007</v>
      </c>
      <c r="W25" s="34">
        <f t="shared" si="1"/>
        <v>-1.0682203785652007</v>
      </c>
      <c r="X25" s="34">
        <f t="shared" si="2"/>
        <v>-1.1098895797171622</v>
      </c>
      <c r="Y25" s="34"/>
      <c r="Z25" s="34"/>
      <c r="AA25" s="34"/>
      <c r="AB25" s="34"/>
      <c r="AC25" s="34"/>
      <c r="AD25" s="34"/>
      <c r="AE25" s="34"/>
      <c r="AF25" s="34"/>
    </row>
    <row r="26" spans="1:32" x14ac:dyDescent="0.35">
      <c r="A26" t="s">
        <v>155</v>
      </c>
      <c r="B26">
        <v>60</v>
      </c>
      <c r="C26" s="34">
        <f t="shared" si="1"/>
        <v>-11.744031830238718</v>
      </c>
      <c r="D26" s="34">
        <f t="shared" si="1"/>
        <v>-12.754199823165344</v>
      </c>
      <c r="E26" s="34">
        <f t="shared" si="1"/>
        <v>-10.733863837312107</v>
      </c>
      <c r="F26" s="34">
        <f t="shared" si="1"/>
        <v>-4.9955791335101765</v>
      </c>
      <c r="G26" s="34">
        <f t="shared" si="1"/>
        <v>-4.9955791335101765</v>
      </c>
      <c r="H26" s="34">
        <f t="shared" si="1"/>
        <v>-4.5159151193633846</v>
      </c>
      <c r="I26" s="34">
        <f t="shared" si="1"/>
        <v>-1.4058355437665853</v>
      </c>
      <c r="J26" s="34">
        <f t="shared" si="1"/>
        <v>-7.6259946949602124</v>
      </c>
      <c r="K26" s="34">
        <f t="shared" si="1"/>
        <v>-1.6622458001768337</v>
      </c>
      <c r="L26" s="34">
        <f t="shared" si="1"/>
        <v>-9.7259062776316796E-2</v>
      </c>
      <c r="M26" s="34">
        <f t="shared" si="1"/>
        <v>-3.2272325375773647</v>
      </c>
      <c r="N26" s="34">
        <f t="shared" si="1"/>
        <v>-2.1529619805481843</v>
      </c>
      <c r="O26" s="34">
        <f t="shared" si="1"/>
        <v>-2.1529619805481843</v>
      </c>
      <c r="P26" s="34">
        <f t="shared" si="1"/>
        <v>4.7126436781609158</v>
      </c>
      <c r="Q26" s="34">
        <f t="shared" si="1"/>
        <v>4.7126436781609158</v>
      </c>
      <c r="R26" s="34">
        <f t="shared" si="1"/>
        <v>-8.5912172119068799</v>
      </c>
      <c r="S26" s="34">
        <f t="shared" si="1"/>
        <v>-5.8488063660477536</v>
      </c>
      <c r="T26" s="34">
        <f t="shared" si="1"/>
        <v>-14.867374005305038</v>
      </c>
      <c r="U26" s="34">
        <f t="shared" si="1"/>
        <v>-5.0574712643678055</v>
      </c>
      <c r="V26" s="34">
        <f t="shared" si="1"/>
        <v>-2.7144120247568537</v>
      </c>
      <c r="W26" s="34">
        <f t="shared" si="1"/>
        <v>-2.7144120247568537</v>
      </c>
      <c r="X26" s="34">
        <f t="shared" si="2"/>
        <v>-3.9579649277925144</v>
      </c>
      <c r="Y26" s="34"/>
      <c r="Z26" s="34"/>
      <c r="AA26" s="34"/>
      <c r="AB26" s="34"/>
      <c r="AC26" s="34"/>
      <c r="AD26" s="34"/>
      <c r="AE26" s="34"/>
      <c r="AF26" s="34"/>
    </row>
    <row r="27" spans="1:32" x14ac:dyDescent="0.35">
      <c r="A27" t="s">
        <v>156</v>
      </c>
      <c r="B27">
        <v>101</v>
      </c>
      <c r="C27" s="34">
        <f t="shared" si="1"/>
        <v>-14.689576384694163</v>
      </c>
      <c r="D27" s="34">
        <f t="shared" si="1"/>
        <v>-13.82680708389141</v>
      </c>
      <c r="E27" s="34">
        <f t="shared" si="1"/>
        <v>-15.552345685496931</v>
      </c>
      <c r="F27" s="34">
        <f t="shared" si="1"/>
        <v>-2.7183514107378954</v>
      </c>
      <c r="G27" s="34">
        <f t="shared" si="1"/>
        <v>-2.7183514107378954</v>
      </c>
      <c r="H27" s="34">
        <f t="shared" si="1"/>
        <v>-8.9301065385052993</v>
      </c>
      <c r="I27" s="34">
        <f t="shared" si="1"/>
        <v>-8.1385088110933168</v>
      </c>
      <c r="J27" s="34">
        <f t="shared" si="1"/>
        <v>-9.7217042659172961</v>
      </c>
      <c r="K27" s="34">
        <f t="shared" si="1"/>
        <v>-4.9790774833451508</v>
      </c>
      <c r="L27" s="34">
        <f t="shared" si="1"/>
        <v>0.99184984811479637</v>
      </c>
      <c r="M27" s="34">
        <f t="shared" si="1"/>
        <v>-10.950004814805084</v>
      </c>
      <c r="N27" s="34">
        <f t="shared" si="1"/>
        <v>-4.776724356785806</v>
      </c>
      <c r="O27" s="34">
        <f t="shared" si="1"/>
        <v>-4.776724356785806</v>
      </c>
      <c r="P27" s="34">
        <f t="shared" si="1"/>
        <v>-4.0992375099578879</v>
      </c>
      <c r="Q27" s="34">
        <f t="shared" si="1"/>
        <v>-4.0992375099578879</v>
      </c>
      <c r="R27" s="34">
        <f t="shared" si="1"/>
        <v>-8.954253515537232</v>
      </c>
      <c r="S27" s="34">
        <f t="shared" si="1"/>
        <v>-3.9841198974008734</v>
      </c>
      <c r="T27" s="34">
        <f t="shared" si="1"/>
        <v>-17.755162784182914</v>
      </c>
      <c r="U27" s="34">
        <f t="shared" si="1"/>
        <v>-5.1234778650278798</v>
      </c>
      <c r="V27" s="34">
        <f t="shared" si="1"/>
        <v>-1.6253031138657548</v>
      </c>
      <c r="W27" s="34">
        <f t="shared" si="1"/>
        <v>-1.6253031138657548</v>
      </c>
      <c r="X27" s="34">
        <f t="shared" si="2"/>
        <v>-6.3465787891786487</v>
      </c>
      <c r="Y27" s="34"/>
      <c r="Z27" s="34"/>
      <c r="AA27" s="34"/>
      <c r="AB27" s="34"/>
      <c r="AC27" s="34"/>
      <c r="AD27" s="34"/>
      <c r="AE27" s="34"/>
      <c r="AF27" s="34"/>
    </row>
    <row r="28" spans="1:32" x14ac:dyDescent="0.35">
      <c r="A28" t="s">
        <v>157</v>
      </c>
      <c r="B28">
        <v>124</v>
      </c>
      <c r="C28" s="34">
        <f t="shared" si="1"/>
        <v>-23.356935056045167</v>
      </c>
      <c r="D28" s="34">
        <f t="shared" si="1"/>
        <v>-23.775705199509428</v>
      </c>
      <c r="E28" s="34">
        <f t="shared" si="1"/>
        <v>-22.93816491258093</v>
      </c>
      <c r="F28" s="34">
        <f t="shared" si="1"/>
        <v>-8.8665468754456498</v>
      </c>
      <c r="G28" s="34">
        <f t="shared" si="1"/>
        <v>-8.8665468754456498</v>
      </c>
      <c r="H28" s="34">
        <f t="shared" si="1"/>
        <v>-18.763226947320376</v>
      </c>
      <c r="I28" s="34">
        <f t="shared" si="1"/>
        <v>-22.534867801831098</v>
      </c>
      <c r="J28" s="34">
        <f t="shared" si="1"/>
        <v>-14.991586092809669</v>
      </c>
      <c r="K28" s="34">
        <f t="shared" si="1"/>
        <v>-18.920310316305859</v>
      </c>
      <c r="L28" s="34">
        <f t="shared" si="1"/>
        <v>-19.935968740195648</v>
      </c>
      <c r="M28" s="34">
        <f t="shared" si="1"/>
        <v>-17.904651892416084</v>
      </c>
      <c r="N28" s="34">
        <f t="shared" si="1"/>
        <v>-14.733607141838512</v>
      </c>
      <c r="O28" s="34">
        <f t="shared" si="1"/>
        <v>-14.733607141838512</v>
      </c>
      <c r="P28" s="34">
        <f t="shared" si="1"/>
        <v>-21.577678902484244</v>
      </c>
      <c r="Q28" s="34">
        <f t="shared" si="1"/>
        <v>-21.577678902484244</v>
      </c>
      <c r="R28" s="34">
        <f t="shared" si="1"/>
        <v>-15.419174201154178</v>
      </c>
      <c r="S28" s="34">
        <f t="shared" si="1"/>
        <v>-6.7627848606714025</v>
      </c>
      <c r="T28" s="34">
        <f t="shared" si="1"/>
        <v>-24.007158951541591</v>
      </c>
      <c r="U28" s="34">
        <f t="shared" si="1"/>
        <v>-15.487578791249533</v>
      </c>
      <c r="V28" s="34">
        <f t="shared" si="1"/>
        <v>-6.4240894441117007</v>
      </c>
      <c r="W28" s="34">
        <f t="shared" si="1"/>
        <v>-6.4240894441117007</v>
      </c>
      <c r="X28" s="34">
        <f t="shared" si="2"/>
        <v>-16.007696110588213</v>
      </c>
      <c r="Y28" s="34"/>
      <c r="Z28" s="34"/>
      <c r="AA28" s="34"/>
      <c r="AB28" s="34"/>
      <c r="AC28" s="34"/>
      <c r="AD28" s="34"/>
      <c r="AE28" s="34"/>
      <c r="AF28" s="34"/>
    </row>
    <row r="29" spans="1:32" x14ac:dyDescent="0.35">
      <c r="A29" t="s">
        <v>158</v>
      </c>
      <c r="B29">
        <v>150</v>
      </c>
      <c r="C29" s="34">
        <f t="shared" si="1"/>
        <v>-8.2440318302387183</v>
      </c>
      <c r="D29" s="34">
        <f t="shared" si="1"/>
        <v>-8.420866489832008</v>
      </c>
      <c r="E29" s="34">
        <f t="shared" si="1"/>
        <v>-8.0671971706454357</v>
      </c>
      <c r="F29" s="34">
        <f t="shared" si="1"/>
        <v>-2.3289124668435051</v>
      </c>
      <c r="G29" s="34">
        <f t="shared" si="1"/>
        <v>-2.3289124668435051</v>
      </c>
      <c r="H29" s="34">
        <f t="shared" si="1"/>
        <v>-1.682581786030056</v>
      </c>
      <c r="I29" s="34">
        <f t="shared" si="1"/>
        <v>1.9274977895667575</v>
      </c>
      <c r="J29" s="34">
        <f t="shared" si="1"/>
        <v>-5.2926613616268838</v>
      </c>
      <c r="K29" s="34">
        <f t="shared" si="1"/>
        <v>1.6710875331564949</v>
      </c>
      <c r="L29" s="34">
        <f t="shared" si="1"/>
        <v>1.236074270557026</v>
      </c>
      <c r="M29" s="34">
        <f t="shared" si="1"/>
        <v>2.1061007957559781</v>
      </c>
      <c r="N29" s="34">
        <f t="shared" si="1"/>
        <v>-5.8196286472148557</v>
      </c>
      <c r="O29" s="34">
        <f t="shared" si="1"/>
        <v>-5.8196286472148557</v>
      </c>
      <c r="P29" s="34">
        <f t="shared" si="1"/>
        <v>-0.62068965517241281</v>
      </c>
      <c r="Q29" s="34">
        <f t="shared" si="1"/>
        <v>-0.62068965517241281</v>
      </c>
      <c r="R29" s="34">
        <f t="shared" si="1"/>
        <v>-9.9245505452401943</v>
      </c>
      <c r="S29" s="34">
        <f t="shared" si="1"/>
        <v>-9.515473032714425</v>
      </c>
      <c r="T29" s="34">
        <f t="shared" si="1"/>
        <v>-11.200707338638367</v>
      </c>
      <c r="U29" s="34">
        <f t="shared" si="1"/>
        <v>-9.0574712643678055</v>
      </c>
      <c r="V29" s="34">
        <f t="shared" si="1"/>
        <v>-4.7144120247568537</v>
      </c>
      <c r="W29" s="34">
        <f t="shared" si="1"/>
        <v>-4.7144120247568537</v>
      </c>
      <c r="X29" s="34">
        <f t="shared" si="2"/>
        <v>-3.9579649277925126</v>
      </c>
      <c r="Y29" s="34"/>
      <c r="Z29" s="34"/>
      <c r="AA29" s="34"/>
      <c r="AB29" s="34"/>
      <c r="AC29" s="34"/>
      <c r="AD29" s="34"/>
      <c r="AE29" s="34"/>
      <c r="AF29" s="34"/>
    </row>
    <row r="30" spans="1:32" x14ac:dyDescent="0.35">
      <c r="A30" t="s">
        <v>159</v>
      </c>
      <c r="B30">
        <v>105</v>
      </c>
      <c r="C30" s="34">
        <f t="shared" si="1"/>
        <v>-17.33926992547682</v>
      </c>
      <c r="D30" s="34">
        <f t="shared" si="1"/>
        <v>-15.373247442212957</v>
      </c>
      <c r="E30" s="34">
        <f t="shared" si="1"/>
        <v>-19.305292408740684</v>
      </c>
      <c r="F30" s="34">
        <f t="shared" si="1"/>
        <v>2.1472780093469623</v>
      </c>
      <c r="G30" s="34">
        <f t="shared" si="1"/>
        <v>2.1472780093469623</v>
      </c>
      <c r="H30" s="34">
        <f t="shared" si="1"/>
        <v>-7.4921055955538662</v>
      </c>
      <c r="I30" s="34">
        <f t="shared" si="1"/>
        <v>-6.1677403056713445</v>
      </c>
      <c r="J30" s="34">
        <f t="shared" si="1"/>
        <v>-8.8164708854364022</v>
      </c>
      <c r="K30" s="34">
        <f t="shared" si="1"/>
        <v>-1.9003410382720745</v>
      </c>
      <c r="L30" s="34">
        <f t="shared" si="1"/>
        <v>-1.5258304913477332</v>
      </c>
      <c r="M30" s="34">
        <f t="shared" si="1"/>
        <v>-2.2748515851964157</v>
      </c>
      <c r="N30" s="34">
        <f t="shared" si="1"/>
        <v>2.3708475432613341</v>
      </c>
      <c r="O30" s="34">
        <f t="shared" si="1"/>
        <v>2.3708475432613341</v>
      </c>
      <c r="P30" s="34">
        <f t="shared" si="1"/>
        <v>-9.0968801313628944</v>
      </c>
      <c r="Q30" s="34">
        <f t="shared" si="1"/>
        <v>-9.0968801313628944</v>
      </c>
      <c r="R30" s="34">
        <f t="shared" si="1"/>
        <v>-5.5753441960338392</v>
      </c>
      <c r="S30" s="34">
        <f t="shared" si="1"/>
        <v>1.5321460149046402</v>
      </c>
      <c r="T30" s="34">
        <f t="shared" si="1"/>
        <v>-14.153088291019316</v>
      </c>
      <c r="U30" s="34">
        <f t="shared" si="1"/>
        <v>-4.1050903119868565</v>
      </c>
      <c r="V30" s="34">
        <f t="shared" si="1"/>
        <v>0.61892130857647487</v>
      </c>
      <c r="W30" s="34">
        <f t="shared" si="1"/>
        <v>0.61892130857647487</v>
      </c>
      <c r="X30" s="34">
        <f t="shared" si="2"/>
        <v>-4.5333617531893404</v>
      </c>
      <c r="Y30" s="34"/>
      <c r="Z30" s="34"/>
      <c r="AA30" s="34"/>
      <c r="AB30" s="34"/>
      <c r="AC30" s="34"/>
      <c r="AD30" s="34"/>
      <c r="AE30" s="34"/>
      <c r="AF30" s="34"/>
    </row>
    <row r="31" spans="1:32" x14ac:dyDescent="0.35">
      <c r="A31" t="s">
        <v>160</v>
      </c>
      <c r="B31">
        <v>116</v>
      </c>
      <c r="C31" s="34">
        <f t="shared" si="1"/>
        <v>-18.726790450928377</v>
      </c>
      <c r="D31" s="34">
        <f t="shared" si="1"/>
        <v>-17.351900972590627</v>
      </c>
      <c r="E31" s="34">
        <f t="shared" si="1"/>
        <v>-20.101679929266133</v>
      </c>
      <c r="F31" s="34">
        <f t="shared" si="1"/>
        <v>-13.788682581786041</v>
      </c>
      <c r="G31" s="34">
        <f t="shared" si="1"/>
        <v>-13.788682581786041</v>
      </c>
      <c r="H31" s="34">
        <f t="shared" si="1"/>
        <v>-10.837754199823166</v>
      </c>
      <c r="I31" s="34">
        <f t="shared" si="1"/>
        <v>-8.1299734748010763</v>
      </c>
      <c r="J31" s="34">
        <f t="shared" si="1"/>
        <v>-13.545534924845271</v>
      </c>
      <c r="K31" s="34">
        <f t="shared" si="1"/>
        <v>-6.0587975243147696</v>
      </c>
      <c r="L31" s="34">
        <f t="shared" si="1"/>
        <v>-3.8903625110521745</v>
      </c>
      <c r="M31" s="34">
        <f t="shared" si="1"/>
        <v>-8.2272325375773647</v>
      </c>
      <c r="N31" s="34">
        <f t="shared" si="1"/>
        <v>-7.670203359858526</v>
      </c>
      <c r="O31" s="34">
        <f t="shared" si="1"/>
        <v>-7.670203359858526</v>
      </c>
      <c r="P31" s="34">
        <f t="shared" si="1"/>
        <v>5.7471264367805475E-2</v>
      </c>
      <c r="Q31" s="34">
        <f t="shared" si="1"/>
        <v>5.7471264367805475E-2</v>
      </c>
      <c r="R31" s="34">
        <f t="shared" si="1"/>
        <v>-14.510757441791924</v>
      </c>
      <c r="S31" s="34">
        <f t="shared" si="1"/>
        <v>-14.354553492484527</v>
      </c>
      <c r="T31" s="34">
        <f t="shared" si="1"/>
        <v>-17.166224580017683</v>
      </c>
      <c r="U31" s="34">
        <f t="shared" si="1"/>
        <v>-12.011494252873561</v>
      </c>
      <c r="V31" s="34">
        <f t="shared" si="1"/>
        <v>-7.369584438549964</v>
      </c>
      <c r="W31" s="34">
        <f t="shared" si="1"/>
        <v>-7.369584438549964</v>
      </c>
      <c r="X31" s="34">
        <f t="shared" si="2"/>
        <v>-9.8631373415856203</v>
      </c>
      <c r="Y31" s="34"/>
      <c r="Z31" s="34"/>
      <c r="AA31" s="34"/>
      <c r="AB31" s="34"/>
      <c r="AC31" s="34"/>
      <c r="AD31" s="34"/>
      <c r="AE31" s="34"/>
      <c r="AF31" s="34"/>
    </row>
    <row r="32" spans="1:32" x14ac:dyDescent="0.35">
      <c r="A32" t="s">
        <v>161</v>
      </c>
      <c r="B32">
        <v>172</v>
      </c>
      <c r="C32" s="34">
        <f t="shared" ref="C32:AE37" si="3">C13-C$2</f>
        <v>-11.56961322558756</v>
      </c>
      <c r="D32" s="34">
        <f t="shared" si="3"/>
        <v>-9.0720292805296836</v>
      </c>
      <c r="E32" s="34">
        <f t="shared" si="3"/>
        <v>-14.067197170645443</v>
      </c>
      <c r="F32" s="34">
        <f t="shared" si="3"/>
        <v>1.1672115641642336</v>
      </c>
      <c r="G32" s="34">
        <f t="shared" si="3"/>
        <v>1.1672115641642336</v>
      </c>
      <c r="H32" s="34">
        <f t="shared" si="3"/>
        <v>-0.83374457672772451</v>
      </c>
      <c r="I32" s="34">
        <f t="shared" si="3"/>
        <v>2.3150946887915609</v>
      </c>
      <c r="J32" s="34">
        <f t="shared" si="3"/>
        <v>-3.9825838422470241</v>
      </c>
      <c r="K32" s="34">
        <f t="shared" si="3"/>
        <v>-3.4338823432648269E-2</v>
      </c>
      <c r="L32" s="34">
        <f t="shared" si="3"/>
        <v>-0.56237534184607796</v>
      </c>
      <c r="M32" s="34">
        <f t="shared" si="3"/>
        <v>0.49369769498078142</v>
      </c>
      <c r="N32" s="34">
        <f t="shared" si="3"/>
        <v>4.3586659264285714</v>
      </c>
      <c r="O32" s="34">
        <f t="shared" si="3"/>
        <v>4.3586659264285714</v>
      </c>
      <c r="P32" s="34">
        <f t="shared" si="3"/>
        <v>-11.450147019513508</v>
      </c>
      <c r="Q32" s="34">
        <f t="shared" si="3"/>
        <v>-11.450147019513508</v>
      </c>
      <c r="R32" s="34">
        <f t="shared" si="3"/>
        <v>-7.2733877545425258</v>
      </c>
      <c r="S32" s="34">
        <f t="shared" si="3"/>
        <v>-2.2053955133345795</v>
      </c>
      <c r="T32" s="34">
        <f t="shared" si="3"/>
        <v>-15.642567803754645</v>
      </c>
      <c r="U32" s="34">
        <f t="shared" si="3"/>
        <v>-3.9721999465383533</v>
      </c>
      <c r="V32" s="34">
        <f t="shared" si="3"/>
        <v>-3.7609236526638341</v>
      </c>
      <c r="W32" s="34">
        <f t="shared" si="3"/>
        <v>-3.7609236526638341</v>
      </c>
      <c r="X32" s="34">
        <f t="shared" si="2"/>
        <v>-3.6745346952343745</v>
      </c>
      <c r="Y32" s="34"/>
      <c r="Z32" s="34"/>
      <c r="AA32" s="34"/>
      <c r="AB32" s="34"/>
      <c r="AC32" s="34"/>
      <c r="AD32" s="34"/>
      <c r="AE32" s="34"/>
      <c r="AF32" s="34"/>
    </row>
    <row r="33" spans="1:32" x14ac:dyDescent="0.35">
      <c r="A33" t="s">
        <v>162</v>
      </c>
      <c r="B33">
        <v>94</v>
      </c>
      <c r="C33" s="34">
        <f t="shared" si="3"/>
        <v>-16.690840340877017</v>
      </c>
      <c r="D33" s="34">
        <f t="shared" si="3"/>
        <v>-13.99533457493839</v>
      </c>
      <c r="E33" s="34">
        <f t="shared" si="3"/>
        <v>-19.386346106815658</v>
      </c>
      <c r="F33" s="34">
        <f t="shared" si="3"/>
        <v>-7.9743025377654959</v>
      </c>
      <c r="G33" s="34">
        <f t="shared" si="3"/>
        <v>-7.9743025377654959</v>
      </c>
      <c r="H33" s="34">
        <f t="shared" si="3"/>
        <v>-14.001730722200264</v>
      </c>
      <c r="I33" s="34">
        <f t="shared" si="3"/>
        <v>-10.129239799085738</v>
      </c>
      <c r="J33" s="34">
        <f t="shared" si="3"/>
        <v>-17.874221645314819</v>
      </c>
      <c r="K33" s="34">
        <f t="shared" si="3"/>
        <v>-15.917564949113014</v>
      </c>
      <c r="L33" s="34">
        <f t="shared" si="3"/>
        <v>-11.37385480745715</v>
      </c>
      <c r="M33" s="34">
        <f t="shared" si="3"/>
        <v>-20.461275090768858</v>
      </c>
      <c r="N33" s="34">
        <f t="shared" si="3"/>
        <v>-4.3870045337396775</v>
      </c>
      <c r="O33" s="34">
        <f t="shared" si="3"/>
        <v>-4.3870045337396775</v>
      </c>
      <c r="P33" s="34">
        <f t="shared" si="3"/>
        <v>-8.6916116409880146</v>
      </c>
      <c r="Q33" s="34">
        <f t="shared" si="3"/>
        <v>-8.6916116409880146</v>
      </c>
      <c r="R33" s="34">
        <f t="shared" si="3"/>
        <v>-13.342990261552259</v>
      </c>
      <c r="S33" s="34">
        <f t="shared" si="3"/>
        <v>-12.905543954700235</v>
      </c>
      <c r="T33" s="34">
        <f t="shared" si="3"/>
        <v>-18.9453881897022</v>
      </c>
      <c r="U33" s="34">
        <f t="shared" si="3"/>
        <v>-8.1780386402543428</v>
      </c>
      <c r="V33" s="34">
        <f t="shared" si="3"/>
        <v>-7.608029046033451</v>
      </c>
      <c r="W33" s="34">
        <f t="shared" si="3"/>
        <v>-7.608029046033451</v>
      </c>
      <c r="X33" s="34">
        <f t="shared" si="2"/>
        <v>-11.07675925403365</v>
      </c>
      <c r="Y33" s="34"/>
      <c r="Z33" s="34"/>
      <c r="AA33" s="34"/>
      <c r="AB33" s="34"/>
      <c r="AC33" s="34"/>
      <c r="AD33" s="34"/>
      <c r="AE33" s="34"/>
      <c r="AF33" s="34"/>
    </row>
    <row r="34" spans="1:32" x14ac:dyDescent="0.35">
      <c r="A34" t="s">
        <v>163</v>
      </c>
      <c r="B34">
        <v>123</v>
      </c>
      <c r="C34" s="34">
        <f t="shared" si="3"/>
        <v>-15.748096870889128</v>
      </c>
      <c r="D34" s="34">
        <f t="shared" si="3"/>
        <v>-16.20948437601087</v>
      </c>
      <c r="E34" s="34">
        <f t="shared" si="3"/>
        <v>-15.286709365767393</v>
      </c>
      <c r="F34" s="34">
        <f t="shared" si="3"/>
        <v>-5.0768799465183037</v>
      </c>
      <c r="G34" s="34">
        <f t="shared" si="3"/>
        <v>-5.0768799465183037</v>
      </c>
      <c r="H34" s="34">
        <f t="shared" si="3"/>
        <v>-0.75575251773737762</v>
      </c>
      <c r="I34" s="34">
        <f t="shared" si="3"/>
        <v>3.1470099846886939</v>
      </c>
      <c r="J34" s="34">
        <f t="shared" si="3"/>
        <v>-4.6585150201634633</v>
      </c>
      <c r="K34" s="34">
        <f t="shared" si="3"/>
        <v>1.9556403786849614</v>
      </c>
      <c r="L34" s="34">
        <f t="shared" si="3"/>
        <v>2.5856677664919943</v>
      </c>
      <c r="M34" s="34">
        <f t="shared" si="3"/>
        <v>1.3256129908779144</v>
      </c>
      <c r="N34" s="34">
        <f t="shared" si="3"/>
        <v>-10.242392874857131</v>
      </c>
      <c r="O34" s="34">
        <f t="shared" si="3"/>
        <v>-10.242392874857131</v>
      </c>
      <c r="P34" s="34">
        <f t="shared" si="3"/>
        <v>-8.0515839641155083</v>
      </c>
      <c r="Q34" s="34">
        <f t="shared" si="3"/>
        <v>-8.0515839641155083</v>
      </c>
      <c r="R34" s="34">
        <f t="shared" si="3"/>
        <v>-8.1305126048607974</v>
      </c>
      <c r="S34" s="34">
        <f t="shared" si="3"/>
        <v>-2.0683185611697041</v>
      </c>
      <c r="T34" s="34">
        <f t="shared" si="3"/>
        <v>-22.794203273597716</v>
      </c>
      <c r="U34" s="34">
        <f t="shared" si="3"/>
        <v>0.47098402018502838</v>
      </c>
      <c r="V34" s="34">
        <f t="shared" si="3"/>
        <v>4.0335554549179449</v>
      </c>
      <c r="W34" s="34">
        <f t="shared" si="3"/>
        <v>4.0335554549179449</v>
      </c>
      <c r="X34" s="34">
        <f t="shared" si="2"/>
        <v>-5.2520028681719175</v>
      </c>
      <c r="Y34" s="34"/>
      <c r="Z34" s="34"/>
      <c r="AA34" s="34"/>
      <c r="AB34" s="34"/>
      <c r="AC34" s="34"/>
      <c r="AD34" s="34"/>
      <c r="AE34" s="34"/>
      <c r="AF34" s="34"/>
    </row>
    <row r="35" spans="1:32" x14ac:dyDescent="0.35">
      <c r="A35" t="s">
        <v>164</v>
      </c>
      <c r="B35">
        <v>91</v>
      </c>
      <c r="C35" s="34">
        <f t="shared" si="3"/>
        <v>-11.99128457749147</v>
      </c>
      <c r="D35" s="34">
        <f t="shared" si="3"/>
        <v>-10.464822533788052</v>
      </c>
      <c r="E35" s="34">
        <f t="shared" si="3"/>
        <v>-13.517746621194895</v>
      </c>
      <c r="F35" s="34">
        <f t="shared" si="3"/>
        <v>-0.27030440823544666</v>
      </c>
      <c r="G35" s="34">
        <f t="shared" si="3"/>
        <v>-0.27030440823544666</v>
      </c>
      <c r="H35" s="34">
        <f t="shared" si="3"/>
        <v>-6.2100543135025816</v>
      </c>
      <c r="I35" s="34">
        <f t="shared" si="3"/>
        <v>-7.7794619173929505</v>
      </c>
      <c r="J35" s="34">
        <f t="shared" si="3"/>
        <v>-4.640646709612227</v>
      </c>
      <c r="K35" s="34">
        <f t="shared" si="3"/>
        <v>-14.134773272704308</v>
      </c>
      <c r="L35" s="34">
        <f t="shared" si="3"/>
        <v>-8.7785777440949886</v>
      </c>
      <c r="M35" s="34">
        <f t="shared" si="3"/>
        <v>-19.490968801313635</v>
      </c>
      <c r="N35" s="34">
        <f t="shared" si="3"/>
        <v>-8.9112037387899363</v>
      </c>
      <c r="O35" s="34">
        <f t="shared" si="3"/>
        <v>-8.9112037387899363</v>
      </c>
      <c r="P35" s="34">
        <f t="shared" si="3"/>
        <v>-5.0675761020588652</v>
      </c>
      <c r="Q35" s="34">
        <f t="shared" si="3"/>
        <v>-5.0675761020588652</v>
      </c>
      <c r="R35" s="34">
        <f t="shared" si="3"/>
        <v>-8.9941476148372601</v>
      </c>
      <c r="S35" s="34">
        <f t="shared" si="3"/>
        <v>-2.8634583806997682</v>
      </c>
      <c r="T35" s="34">
        <f t="shared" si="3"/>
        <v>-13.860047997979024</v>
      </c>
      <c r="U35" s="34">
        <f t="shared" si="3"/>
        <v>-10.258936465833017</v>
      </c>
      <c r="V35" s="34">
        <f t="shared" si="3"/>
        <v>0.69218138183654787</v>
      </c>
      <c r="W35" s="34">
        <f t="shared" si="3"/>
        <v>0.69218138183654787</v>
      </c>
      <c r="X35" s="34">
        <f t="shared" si="2"/>
        <v>-6.860895330722915</v>
      </c>
      <c r="Y35" s="34"/>
      <c r="Z35" s="34"/>
      <c r="AA35" s="34"/>
      <c r="AB35" s="34"/>
      <c r="AC35" s="34"/>
      <c r="AD35" s="34"/>
      <c r="AE35" s="34"/>
      <c r="AF35" s="34"/>
    </row>
    <row r="36" spans="1:32" x14ac:dyDescent="0.35">
      <c r="A36" t="s">
        <v>165</v>
      </c>
      <c r="B36">
        <v>77</v>
      </c>
      <c r="C36" s="34">
        <f t="shared" si="3"/>
        <v>-7.9453305315374223</v>
      </c>
      <c r="D36" s="34">
        <f t="shared" si="3"/>
        <v>-2.4728145417800675</v>
      </c>
      <c r="E36" s="34">
        <f t="shared" si="3"/>
        <v>-13.417846521294791</v>
      </c>
      <c r="F36" s="34">
        <f t="shared" si="3"/>
        <v>-0.96960510753615381</v>
      </c>
      <c r="G36" s="34">
        <f t="shared" si="3"/>
        <v>-0.96960510753615381</v>
      </c>
      <c r="H36" s="34">
        <f t="shared" si="3"/>
        <v>-4.4618025652508493</v>
      </c>
      <c r="I36" s="34">
        <f t="shared" si="3"/>
        <v>-0.88635502428606117</v>
      </c>
      <c r="J36" s="34">
        <f t="shared" si="3"/>
        <v>-8.0372501062156232</v>
      </c>
      <c r="K36" s="34">
        <f t="shared" si="3"/>
        <v>1.6494425115114808</v>
      </c>
      <c r="L36" s="34">
        <f t="shared" si="3"/>
        <v>2.1105331450159071</v>
      </c>
      <c r="M36" s="34">
        <f t="shared" si="3"/>
        <v>1.1883518780070403</v>
      </c>
      <c r="N36" s="34">
        <f t="shared" si="3"/>
        <v>0.37950555191935109</v>
      </c>
      <c r="O36" s="34">
        <f t="shared" si="3"/>
        <v>0.37950555191935109</v>
      </c>
      <c r="P36" s="34">
        <f t="shared" si="3"/>
        <v>-4.7678758023585601</v>
      </c>
      <c r="Q36" s="34">
        <f t="shared" si="3"/>
        <v>-4.7678758023585601</v>
      </c>
      <c r="R36" s="34">
        <f t="shared" si="3"/>
        <v>-4.5652431859328431</v>
      </c>
      <c r="S36" s="34">
        <f t="shared" si="3"/>
        <v>-11.454866972108348</v>
      </c>
      <c r="T36" s="34">
        <f t="shared" si="3"/>
        <v>-6.9669411048721344</v>
      </c>
      <c r="U36" s="34">
        <f t="shared" si="3"/>
        <v>4.7260785191819679</v>
      </c>
      <c r="V36" s="34">
        <f t="shared" si="3"/>
        <v>-0.50661981696464409</v>
      </c>
      <c r="W36" s="34">
        <f t="shared" si="3"/>
        <v>-0.50661981696464409</v>
      </c>
      <c r="X36" s="34">
        <f t="shared" si="2"/>
        <v>-2.6484411182687051</v>
      </c>
      <c r="Y36" s="34"/>
      <c r="Z36" s="34"/>
      <c r="AA36" s="34"/>
      <c r="AB36" s="34"/>
      <c r="AC36" s="34"/>
      <c r="AD36" s="34"/>
      <c r="AE36" s="34"/>
      <c r="AF36" s="34"/>
    </row>
    <row r="37" spans="1:32" x14ac:dyDescent="0.35">
      <c r="A37" t="s">
        <v>166</v>
      </c>
      <c r="B37">
        <v>167</v>
      </c>
      <c r="C37" s="34">
        <f t="shared" si="3"/>
        <v>-3.8548102733524914</v>
      </c>
      <c r="D37" s="34">
        <f>D18-D$2</f>
        <v>-1.7262557113889017</v>
      </c>
      <c r="E37" s="34">
        <f t="shared" si="3"/>
        <v>-5.9833648353160953</v>
      </c>
      <c r="F37" s="34">
        <f t="shared" si="3"/>
        <v>1.6511274533161782</v>
      </c>
      <c r="G37" s="34">
        <f t="shared" si="3"/>
        <v>1.6511274533161782</v>
      </c>
      <c r="H37" s="34">
        <f t="shared" si="3"/>
        <v>-1.3472524447126943</v>
      </c>
      <c r="I37" s="34">
        <f t="shared" si="3"/>
        <v>1.8276973903651594</v>
      </c>
      <c r="J37" s="34">
        <f t="shared" si="3"/>
        <v>-4.5222022797905481</v>
      </c>
      <c r="K37" s="34">
        <f t="shared" si="3"/>
        <v>0.76290390042197487</v>
      </c>
      <c r="L37" s="34">
        <f t="shared" si="3"/>
        <v>0.32190261387040664</v>
      </c>
      <c r="M37" s="34">
        <f t="shared" si="3"/>
        <v>1.2039051869735289</v>
      </c>
      <c r="N37" s="34">
        <f t="shared" si="3"/>
        <v>-1.2846985074942978</v>
      </c>
      <c r="O37" s="34">
        <f t="shared" si="3"/>
        <v>-1.2846985074942978</v>
      </c>
      <c r="P37" s="34">
        <f t="shared" si="3"/>
        <v>5.7306077500172137</v>
      </c>
      <c r="Q37" s="34">
        <f t="shared" si="3"/>
        <v>5.7306077500172137</v>
      </c>
      <c r="R37" s="34">
        <f t="shared" si="3"/>
        <v>-2.742913818693296</v>
      </c>
      <c r="S37" s="34">
        <f t="shared" si="3"/>
        <v>-0.94860676524933751</v>
      </c>
      <c r="T37" s="34">
        <f t="shared" si="3"/>
        <v>-4.3384318895365652</v>
      </c>
      <c r="U37" s="34">
        <f t="shared" si="3"/>
        <v>-2.941702801293971</v>
      </c>
      <c r="V37" s="34">
        <f t="shared" si="3"/>
        <v>0.6987616279377562</v>
      </c>
      <c r="W37" s="34">
        <f t="shared" si="3"/>
        <v>0.6987616279377562</v>
      </c>
      <c r="X37" s="34">
        <f>AVERAGE(C37,F37,H37,K37,N37,P37,R37,V37)</f>
        <v>-4.8284289069957076E-2</v>
      </c>
      <c r="Y37" s="34"/>
      <c r="Z37" s="34"/>
      <c r="AA37" s="34"/>
      <c r="AB37" s="34"/>
      <c r="AC37" s="34"/>
      <c r="AD37" s="34"/>
      <c r="AE37" s="34"/>
      <c r="AF37" s="3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7106-15CB-4FA1-8496-8686D4894512}">
  <dimension ref="A1:X37"/>
  <sheetViews>
    <sheetView topLeftCell="A49" zoomScale="80" zoomScaleNormal="80" workbookViewId="0">
      <selection activeCell="N64" sqref="N64"/>
    </sheetView>
  </sheetViews>
  <sheetFormatPr defaultRowHeight="14.5" x14ac:dyDescent="0.35"/>
  <sheetData>
    <row r="1" spans="1:23" x14ac:dyDescent="0.35">
      <c r="B1" t="s">
        <v>167</v>
      </c>
      <c r="C1" t="s">
        <v>189</v>
      </c>
      <c r="D1" t="s">
        <v>172</v>
      </c>
      <c r="E1" t="s">
        <v>173</v>
      </c>
      <c r="F1" t="s">
        <v>186</v>
      </c>
      <c r="G1" t="s">
        <v>182</v>
      </c>
      <c r="H1" t="s">
        <v>65</v>
      </c>
      <c r="I1" t="s">
        <v>176</v>
      </c>
      <c r="J1" t="s">
        <v>177</v>
      </c>
      <c r="K1" t="s">
        <v>188</v>
      </c>
      <c r="L1" t="s">
        <v>174</v>
      </c>
      <c r="M1" t="s">
        <v>175</v>
      </c>
      <c r="N1" t="s">
        <v>190</v>
      </c>
      <c r="O1" t="s">
        <v>171</v>
      </c>
      <c r="P1" t="s">
        <v>62</v>
      </c>
      <c r="Q1" t="s">
        <v>178</v>
      </c>
      <c r="R1" t="s">
        <v>191</v>
      </c>
      <c r="S1" t="s">
        <v>168</v>
      </c>
      <c r="T1" t="s">
        <v>169</v>
      </c>
      <c r="U1" t="s">
        <v>170</v>
      </c>
      <c r="V1" t="s">
        <v>199</v>
      </c>
      <c r="W1" t="s">
        <v>200</v>
      </c>
    </row>
    <row r="2" spans="1:23" x14ac:dyDescent="0.35">
      <c r="A2" t="s">
        <v>192</v>
      </c>
      <c r="B2">
        <v>11310</v>
      </c>
      <c r="C2" s="22">
        <v>15.340406719717064</v>
      </c>
      <c r="D2" s="22">
        <v>16.472148541114059</v>
      </c>
      <c r="E2" s="22">
        <v>14.20866489832007</v>
      </c>
      <c r="F2" s="22">
        <v>15.782493368700266</v>
      </c>
      <c r="G2" s="22">
        <v>15.782493368700266</v>
      </c>
      <c r="H2" s="22">
        <v>8.4748010610079589</v>
      </c>
      <c r="I2" s="22">
        <v>8.4350132625994689</v>
      </c>
      <c r="J2" s="22">
        <v>8.5145888594164454</v>
      </c>
      <c r="K2" s="22">
        <v>8.2758620689655178</v>
      </c>
      <c r="L2" s="22">
        <v>6.4102564102564097</v>
      </c>
      <c r="M2" s="22">
        <v>10.141467727674625</v>
      </c>
      <c r="N2" s="22">
        <v>14.916003536693193</v>
      </c>
      <c r="O2" s="22">
        <v>14.916003536693193</v>
      </c>
      <c r="P2" s="22">
        <v>9.3191865605658695</v>
      </c>
      <c r="Q2" s="22">
        <v>9.3191865605658695</v>
      </c>
      <c r="R2" s="22">
        <v>13.813734158561743</v>
      </c>
      <c r="S2" s="22">
        <v>6.6755083996463309</v>
      </c>
      <c r="T2" s="22">
        <v>19.389920424403183</v>
      </c>
      <c r="U2" s="22">
        <v>15.375773651635722</v>
      </c>
      <c r="V2" s="22">
        <v>3.3156498673740056</v>
      </c>
      <c r="W2" s="22">
        <v>3.3156498673740056</v>
      </c>
    </row>
    <row r="3" spans="1:23" x14ac:dyDescent="0.35">
      <c r="A3" t="s">
        <v>151</v>
      </c>
      <c r="B3">
        <v>103</v>
      </c>
      <c r="C3" s="11">
        <v>24.757281553398059</v>
      </c>
      <c r="D3" s="11">
        <v>28.155339805825243</v>
      </c>
      <c r="E3" s="11">
        <v>21.359223300970875</v>
      </c>
      <c r="F3" s="16">
        <v>10.679611650485436</v>
      </c>
      <c r="G3" s="16">
        <v>10.679611650485436</v>
      </c>
      <c r="H3" s="12">
        <v>11.165048543689322</v>
      </c>
      <c r="I3" s="12">
        <v>9.7087378640776691</v>
      </c>
      <c r="J3" s="12">
        <v>12.621359223300971</v>
      </c>
      <c r="K3" s="16">
        <v>7.2815533980582519</v>
      </c>
      <c r="L3" s="16">
        <v>4.8543689320388346</v>
      </c>
      <c r="M3" s="17">
        <v>9.7087378640776691</v>
      </c>
      <c r="N3" s="12">
        <v>15.53398058252427</v>
      </c>
      <c r="O3" s="12">
        <v>15.53398058252427</v>
      </c>
      <c r="P3" s="16">
        <v>4.8543689320388346</v>
      </c>
      <c r="Q3" s="16">
        <v>4.8543689320388346</v>
      </c>
      <c r="R3" s="12">
        <v>15.210355987055015</v>
      </c>
      <c r="S3" s="16">
        <v>5.825242718446602</v>
      </c>
      <c r="T3" s="12">
        <v>26.21359223300971</v>
      </c>
      <c r="U3" s="16">
        <v>13.592233009708737</v>
      </c>
      <c r="V3" s="17">
        <v>2.9126213592233006</v>
      </c>
      <c r="W3" s="17">
        <v>2.9126213592233006</v>
      </c>
    </row>
    <row r="4" spans="1:23" x14ac:dyDescent="0.35">
      <c r="A4" t="s">
        <v>152</v>
      </c>
      <c r="B4">
        <v>52</v>
      </c>
      <c r="C4" s="11">
        <v>36.538461538461533</v>
      </c>
      <c r="D4" s="11">
        <v>34.615384615384613</v>
      </c>
      <c r="E4" s="11">
        <v>38.46153846153846</v>
      </c>
      <c r="F4" s="11">
        <v>32.692307692307693</v>
      </c>
      <c r="G4" s="11">
        <v>32.692307692307693</v>
      </c>
      <c r="H4" s="11">
        <v>17.307692307692307</v>
      </c>
      <c r="I4" s="12">
        <v>15.384615384615385</v>
      </c>
      <c r="J4" s="11">
        <v>19.230769230769234</v>
      </c>
      <c r="K4" s="12">
        <v>11.538461538461538</v>
      </c>
      <c r="L4" s="17">
        <v>5.7692307692307692</v>
      </c>
      <c r="M4" s="12">
        <v>17.307692307692307</v>
      </c>
      <c r="N4" s="11">
        <v>26.923076923076923</v>
      </c>
      <c r="O4" s="11">
        <v>26.923076923076923</v>
      </c>
      <c r="P4" s="11">
        <v>19.23076923076923</v>
      </c>
      <c r="Q4" s="11">
        <v>19.23076923076923</v>
      </c>
      <c r="R4" s="11">
        <v>28.205128205128212</v>
      </c>
      <c r="S4" s="11">
        <v>19.230769230769234</v>
      </c>
      <c r="T4" s="11">
        <v>48.07692307692308</v>
      </c>
      <c r="U4" s="12">
        <v>17.307692307692307</v>
      </c>
      <c r="V4" s="12">
        <v>5.7692307692307692</v>
      </c>
      <c r="W4" s="12">
        <v>5.7692307692307692</v>
      </c>
    </row>
    <row r="5" spans="1:23" x14ac:dyDescent="0.35">
      <c r="A5" t="s">
        <v>153</v>
      </c>
      <c r="B5">
        <v>73</v>
      </c>
      <c r="C5" s="11">
        <v>29.452054794520542</v>
      </c>
      <c r="D5" s="11">
        <v>34.246575342465754</v>
      </c>
      <c r="E5" s="11">
        <v>24.657534246575342</v>
      </c>
      <c r="F5" s="16">
        <v>10.95890410958904</v>
      </c>
      <c r="G5" s="16">
        <v>10.95890410958904</v>
      </c>
      <c r="H5" s="17">
        <v>7.5342465753424657</v>
      </c>
      <c r="I5" s="16">
        <v>6.8493150684931505</v>
      </c>
      <c r="J5" s="16">
        <v>8.2191780821917799</v>
      </c>
      <c r="K5" s="12">
        <v>8.9041095890410951</v>
      </c>
      <c r="L5" s="12">
        <v>8.2191780821917799</v>
      </c>
      <c r="M5" s="17">
        <v>9.5890410958904102</v>
      </c>
      <c r="N5" s="12">
        <v>17.80821917808219</v>
      </c>
      <c r="O5" s="12">
        <v>17.80821917808219</v>
      </c>
      <c r="P5" s="12">
        <v>9.5890410958904102</v>
      </c>
      <c r="Q5" s="12">
        <v>9.5890410958904102</v>
      </c>
      <c r="R5" s="11">
        <v>28.31050228310502</v>
      </c>
      <c r="S5" s="12">
        <v>10.95890410958904</v>
      </c>
      <c r="T5" s="11">
        <v>49.315068493150683</v>
      </c>
      <c r="U5" s="11">
        <v>24.657534246575342</v>
      </c>
      <c r="V5" s="17">
        <v>0</v>
      </c>
      <c r="W5" s="17">
        <v>0</v>
      </c>
    </row>
    <row r="6" spans="1:23" x14ac:dyDescent="0.35">
      <c r="A6" t="s">
        <v>154</v>
      </c>
      <c r="B6">
        <v>407</v>
      </c>
      <c r="C6" s="12">
        <v>18.304668304668304</v>
      </c>
      <c r="D6" s="12">
        <v>18.918918918918919</v>
      </c>
      <c r="E6" s="11">
        <v>17.690417690417689</v>
      </c>
      <c r="F6" s="16">
        <v>12.285012285012286</v>
      </c>
      <c r="G6" s="16">
        <v>12.285012285012286</v>
      </c>
      <c r="H6" s="17">
        <v>8.2309582309582296</v>
      </c>
      <c r="I6" s="13">
        <v>5.6511056511056506</v>
      </c>
      <c r="J6" s="12">
        <v>10.810810810810811</v>
      </c>
      <c r="K6" s="16">
        <v>6.756756756756757</v>
      </c>
      <c r="L6" s="16">
        <v>4.4226044226044232</v>
      </c>
      <c r="M6" s="16">
        <v>9.0909090909090917</v>
      </c>
      <c r="N6" s="13">
        <v>10.565110565110565</v>
      </c>
      <c r="O6" s="13">
        <v>10.565110565110565</v>
      </c>
      <c r="P6" s="16">
        <v>7.1253071253071258</v>
      </c>
      <c r="Q6" s="16">
        <v>7.1253071253071258</v>
      </c>
      <c r="R6" s="17">
        <v>14.496314496314497</v>
      </c>
      <c r="S6" s="11">
        <v>10.073710073710075</v>
      </c>
      <c r="T6" s="17">
        <v>19.41031941031941</v>
      </c>
      <c r="U6" s="16">
        <v>14.004914004914005</v>
      </c>
      <c r="V6" s="17">
        <v>3.1941031941031941</v>
      </c>
      <c r="W6" s="17">
        <v>3.1941031941031941</v>
      </c>
    </row>
    <row r="7" spans="1:23" x14ac:dyDescent="0.35">
      <c r="A7" t="s">
        <v>155</v>
      </c>
      <c r="B7">
        <v>60</v>
      </c>
      <c r="C7" s="12">
        <v>23.333333333333332</v>
      </c>
      <c r="D7" s="12">
        <v>23.333333333333332</v>
      </c>
      <c r="E7" s="11">
        <v>23.333333333333332</v>
      </c>
      <c r="F7" s="16">
        <v>15.000000000000002</v>
      </c>
      <c r="G7" s="16">
        <v>15.000000000000002</v>
      </c>
      <c r="H7" s="16">
        <v>6.666666666666667</v>
      </c>
      <c r="I7" s="16">
        <v>5</v>
      </c>
      <c r="J7" s="16">
        <v>8.3333333333333321</v>
      </c>
      <c r="K7" s="12">
        <v>10</v>
      </c>
      <c r="L7" s="12">
        <v>8.3333333333333339</v>
      </c>
      <c r="M7" s="12">
        <v>11.666666666666666</v>
      </c>
      <c r="N7" s="16">
        <v>13.333333333333334</v>
      </c>
      <c r="O7" s="16">
        <v>13.333333333333334</v>
      </c>
      <c r="P7" s="13">
        <v>1.6666666666666667</v>
      </c>
      <c r="Q7" s="13">
        <v>1.6666666666666667</v>
      </c>
      <c r="R7" s="12">
        <v>17.777777777777779</v>
      </c>
      <c r="S7" s="17">
        <v>6.666666666666667</v>
      </c>
      <c r="T7" s="11">
        <v>30</v>
      </c>
      <c r="U7" s="12">
        <v>16.666666666666664</v>
      </c>
      <c r="V7" s="12">
        <v>5</v>
      </c>
      <c r="W7" s="12">
        <v>5</v>
      </c>
    </row>
    <row r="8" spans="1:23" x14ac:dyDescent="0.35">
      <c r="A8" t="s">
        <v>156</v>
      </c>
      <c r="B8">
        <v>101</v>
      </c>
      <c r="C8" s="11">
        <v>26.732673267326735</v>
      </c>
      <c r="D8" s="11">
        <v>25.742574257425744</v>
      </c>
      <c r="E8" s="11">
        <v>27.722772277227726</v>
      </c>
      <c r="F8" s="17">
        <v>15.841584158415841</v>
      </c>
      <c r="G8" s="17">
        <v>15.841584158415841</v>
      </c>
      <c r="H8" s="12">
        <v>9.9009900990099009</v>
      </c>
      <c r="I8" s="17">
        <v>7.9207920792079207</v>
      </c>
      <c r="J8" s="12">
        <v>11.881188118811881</v>
      </c>
      <c r="K8" s="12">
        <v>9.4059405940594054</v>
      </c>
      <c r="L8" s="17">
        <v>5.9405940594059414</v>
      </c>
      <c r="M8" s="12">
        <v>12.871287128712872</v>
      </c>
      <c r="N8" s="12">
        <v>15.841584158415841</v>
      </c>
      <c r="O8" s="12">
        <v>15.841584158415841</v>
      </c>
      <c r="P8" s="12">
        <v>12.871287128712872</v>
      </c>
      <c r="Q8" s="12">
        <v>12.871287128712872</v>
      </c>
      <c r="R8" s="12">
        <v>19.801980198019805</v>
      </c>
      <c r="S8" s="12">
        <v>8.9108910891089117</v>
      </c>
      <c r="T8" s="11">
        <v>35.64356435643564</v>
      </c>
      <c r="U8" s="17">
        <v>14.851485148514854</v>
      </c>
      <c r="V8" s="17">
        <v>2.9702970297029703</v>
      </c>
      <c r="W8" s="17">
        <v>2.9702970297029703</v>
      </c>
    </row>
    <row r="9" spans="1:23" x14ac:dyDescent="0.35">
      <c r="A9" t="s">
        <v>157</v>
      </c>
      <c r="B9">
        <v>124</v>
      </c>
      <c r="C9" s="11">
        <v>30.645161290322577</v>
      </c>
      <c r="D9" s="11">
        <v>28.2258064516129</v>
      </c>
      <c r="E9" s="11">
        <v>33.064516129032256</v>
      </c>
      <c r="F9" s="12">
        <v>21.774193548387096</v>
      </c>
      <c r="G9" s="12">
        <v>21.774193548387096</v>
      </c>
      <c r="H9" s="11">
        <v>20.564516129032256</v>
      </c>
      <c r="I9" s="11">
        <v>23.387096774193548</v>
      </c>
      <c r="J9" s="11">
        <v>17.741935483870968</v>
      </c>
      <c r="K9" s="11">
        <v>22.58064516129032</v>
      </c>
      <c r="L9" s="11">
        <v>20.161290322580644</v>
      </c>
      <c r="M9" s="11">
        <v>25</v>
      </c>
      <c r="N9" s="11">
        <v>23.387096774193548</v>
      </c>
      <c r="O9" s="11">
        <v>23.387096774193548</v>
      </c>
      <c r="P9" s="11">
        <v>29.032258064516125</v>
      </c>
      <c r="Q9" s="11">
        <v>29.032258064516125</v>
      </c>
      <c r="R9" s="11">
        <v>27.1505376344086</v>
      </c>
      <c r="S9" s="12">
        <v>10.483870967741936</v>
      </c>
      <c r="T9" s="11">
        <v>41.129032258064512</v>
      </c>
      <c r="U9" s="11">
        <v>29.838709677419356</v>
      </c>
      <c r="V9" s="12">
        <v>5.6451612903225801</v>
      </c>
      <c r="W9" s="12">
        <v>5.6451612903225801</v>
      </c>
    </row>
    <row r="10" spans="1:23" x14ac:dyDescent="0.35">
      <c r="A10" t="s">
        <v>158</v>
      </c>
      <c r="B10">
        <v>150</v>
      </c>
      <c r="C10" s="12">
        <v>17.666666666666668</v>
      </c>
      <c r="D10" s="12">
        <v>19.333333333333336</v>
      </c>
      <c r="E10" s="12">
        <v>16</v>
      </c>
      <c r="F10" s="12">
        <v>16.666666666666668</v>
      </c>
      <c r="G10" s="12">
        <v>16.666666666666668</v>
      </c>
      <c r="H10" s="12">
        <v>9.6666666666666679</v>
      </c>
      <c r="I10" s="16">
        <v>6.666666666666667</v>
      </c>
      <c r="J10" s="12">
        <v>12.666666666666668</v>
      </c>
      <c r="K10" s="17">
        <v>7.6666666666666661</v>
      </c>
      <c r="L10" s="12">
        <v>8</v>
      </c>
      <c r="M10" s="16">
        <v>7.333333333333333</v>
      </c>
      <c r="N10" s="11">
        <v>22</v>
      </c>
      <c r="O10" s="11">
        <v>22</v>
      </c>
      <c r="P10" s="12">
        <v>10.666666666666668</v>
      </c>
      <c r="Q10" s="12">
        <v>10.666666666666668</v>
      </c>
      <c r="R10" s="11">
        <v>20</v>
      </c>
      <c r="S10" s="11">
        <v>12</v>
      </c>
      <c r="T10" s="11">
        <v>26.666666666666668</v>
      </c>
      <c r="U10" s="11">
        <v>21.333333333333336</v>
      </c>
      <c r="V10" s="12">
        <v>6</v>
      </c>
      <c r="W10" s="12">
        <v>6</v>
      </c>
    </row>
    <row r="11" spans="1:23" x14ac:dyDescent="0.35">
      <c r="A11" t="s">
        <v>159</v>
      </c>
      <c r="B11">
        <v>105</v>
      </c>
      <c r="C11" s="11">
        <v>23.333333333333332</v>
      </c>
      <c r="D11" s="12">
        <v>22.857142857142858</v>
      </c>
      <c r="E11" s="11">
        <v>23.80952380952381</v>
      </c>
      <c r="F11" s="16">
        <v>13.333333333333334</v>
      </c>
      <c r="G11" s="16">
        <v>13.333333333333334</v>
      </c>
      <c r="H11" s="12">
        <v>9.5238095238095237</v>
      </c>
      <c r="I11" s="16">
        <v>6.666666666666667</v>
      </c>
      <c r="J11" s="12">
        <v>12.380952380952381</v>
      </c>
      <c r="K11" s="16">
        <v>4.2857142857142856</v>
      </c>
      <c r="L11" s="16">
        <v>1.9047619047619049</v>
      </c>
      <c r="M11" s="16">
        <v>6.666666666666667</v>
      </c>
      <c r="N11" s="16">
        <v>12.380952380952381</v>
      </c>
      <c r="O11" s="16">
        <v>12.380952380952381</v>
      </c>
      <c r="P11" s="12">
        <v>14.285714285714285</v>
      </c>
      <c r="Q11" s="12">
        <v>14.285714285714285</v>
      </c>
      <c r="R11" s="12">
        <v>15.238095238095237</v>
      </c>
      <c r="S11" s="16">
        <v>2.8571428571428572</v>
      </c>
      <c r="T11" s="11">
        <v>28.571428571428569</v>
      </c>
      <c r="U11" s="16">
        <v>14.285714285714285</v>
      </c>
      <c r="V11" s="16">
        <v>0.95238095238095244</v>
      </c>
      <c r="W11" s="16">
        <v>0.95238095238095244</v>
      </c>
    </row>
    <row r="12" spans="1:23" x14ac:dyDescent="0.35">
      <c r="A12" t="s">
        <v>160</v>
      </c>
      <c r="B12">
        <v>116</v>
      </c>
      <c r="C12" s="11">
        <v>24.568965517241381</v>
      </c>
      <c r="D12" s="11">
        <v>25.862068965517242</v>
      </c>
      <c r="E12" s="11">
        <v>23.275862068965516</v>
      </c>
      <c r="F12" s="12">
        <v>20.689655172413794</v>
      </c>
      <c r="G12" s="12">
        <v>20.689655172413794</v>
      </c>
      <c r="H12" s="12">
        <v>10.344827586206897</v>
      </c>
      <c r="I12" s="12">
        <v>8.6206896551724146</v>
      </c>
      <c r="J12" s="12">
        <v>12.068965517241379</v>
      </c>
      <c r="K12" s="12">
        <v>10.775862068965516</v>
      </c>
      <c r="L12" s="12">
        <v>7.7586206896551726</v>
      </c>
      <c r="M12" s="12">
        <v>13.793103448275861</v>
      </c>
      <c r="N12" s="12">
        <v>18.96551724137931</v>
      </c>
      <c r="O12" s="12">
        <v>18.96551724137931</v>
      </c>
      <c r="P12" s="12">
        <v>11.206896551724139</v>
      </c>
      <c r="Q12" s="12">
        <v>11.206896551724139</v>
      </c>
      <c r="R12" s="11">
        <v>23.275862068965516</v>
      </c>
      <c r="S12" s="11">
        <v>16.379310344827587</v>
      </c>
      <c r="T12" s="11">
        <v>27.586206896551722</v>
      </c>
      <c r="U12" s="11">
        <v>25.862068965517242</v>
      </c>
      <c r="V12" s="11">
        <v>6.8965517241379306</v>
      </c>
      <c r="W12" s="11">
        <v>6.8965517241379306</v>
      </c>
    </row>
    <row r="13" spans="1:23" x14ac:dyDescent="0.35">
      <c r="A13" t="s">
        <v>161</v>
      </c>
      <c r="B13">
        <v>172</v>
      </c>
      <c r="C13" s="11">
        <v>27.61627906976744</v>
      </c>
      <c r="D13" s="11">
        <v>28.488372093023255</v>
      </c>
      <c r="E13" s="11">
        <v>26.744186046511626</v>
      </c>
      <c r="F13" s="17">
        <v>16.279069767441861</v>
      </c>
      <c r="G13" s="17">
        <v>16.279069767441861</v>
      </c>
      <c r="H13" s="17">
        <v>8.1395348837209305</v>
      </c>
      <c r="I13" s="16">
        <v>5.2325581395348841</v>
      </c>
      <c r="J13" s="12">
        <v>11.046511627906977</v>
      </c>
      <c r="K13" s="16">
        <v>6.104651162790697</v>
      </c>
      <c r="L13" s="16">
        <v>5.2325581395348832</v>
      </c>
      <c r="M13" s="16">
        <v>6.9767441860465116</v>
      </c>
      <c r="N13" s="16">
        <v>11.627906976744185</v>
      </c>
      <c r="O13" s="16">
        <v>11.627906976744185</v>
      </c>
      <c r="P13" s="11">
        <v>16.86046511627907</v>
      </c>
      <c r="Q13" s="11">
        <v>16.86046511627907</v>
      </c>
      <c r="R13" s="11">
        <v>19.379844961240313</v>
      </c>
      <c r="S13" s="12">
        <v>8.1395348837209305</v>
      </c>
      <c r="T13" s="11">
        <v>31.395348837209301</v>
      </c>
      <c r="U13" s="12">
        <v>18.604651162790699</v>
      </c>
      <c r="V13" s="17">
        <v>2.9069767441860463</v>
      </c>
      <c r="W13" s="17">
        <v>2.9069767441860463</v>
      </c>
    </row>
    <row r="14" spans="1:23" x14ac:dyDescent="0.35">
      <c r="A14" t="s">
        <v>162</v>
      </c>
      <c r="B14">
        <v>94</v>
      </c>
      <c r="C14" s="11">
        <v>33.51063829787234</v>
      </c>
      <c r="D14" s="11">
        <v>34.042553191489368</v>
      </c>
      <c r="E14" s="11">
        <v>32.978723404255319</v>
      </c>
      <c r="F14" s="12">
        <v>22.340425531914892</v>
      </c>
      <c r="G14" s="12">
        <v>22.340425531914892</v>
      </c>
      <c r="H14" s="11">
        <v>21.808510638297875</v>
      </c>
      <c r="I14" s="11">
        <v>17.021276595744681</v>
      </c>
      <c r="J14" s="11">
        <v>26.595744680851062</v>
      </c>
      <c r="K14" s="11">
        <v>20.212765957446809</v>
      </c>
      <c r="L14" s="11">
        <v>17.021276595744681</v>
      </c>
      <c r="M14" s="11">
        <v>23.404255319148938</v>
      </c>
      <c r="N14" s="11">
        <v>23.404255319148938</v>
      </c>
      <c r="O14" s="11">
        <v>23.404255319148938</v>
      </c>
      <c r="P14" s="11">
        <v>18.085106382978722</v>
      </c>
      <c r="Q14" s="11">
        <v>18.085106382978722</v>
      </c>
      <c r="R14" s="11">
        <v>23.404255319148938</v>
      </c>
      <c r="S14" s="11">
        <v>12.76595744680851</v>
      </c>
      <c r="T14" s="11">
        <v>35.106382978723403</v>
      </c>
      <c r="U14" s="12">
        <v>22.340425531914892</v>
      </c>
      <c r="V14" s="11">
        <v>11.702127659574469</v>
      </c>
      <c r="W14" s="11">
        <v>11.702127659574469</v>
      </c>
    </row>
    <row r="15" spans="1:23" x14ac:dyDescent="0.35">
      <c r="A15" t="s">
        <v>163</v>
      </c>
      <c r="B15">
        <v>123</v>
      </c>
      <c r="C15" s="11">
        <v>27.64227642276423</v>
      </c>
      <c r="D15" s="11">
        <v>30.081300813008127</v>
      </c>
      <c r="E15" s="11">
        <v>25.203252032520329</v>
      </c>
      <c r="F15" s="17">
        <v>16.260162601626014</v>
      </c>
      <c r="G15" s="17">
        <v>16.260162601626014</v>
      </c>
      <c r="H15" s="12">
        <v>9.7560975609756095</v>
      </c>
      <c r="I15" s="16">
        <v>4.8780487804878048</v>
      </c>
      <c r="J15" s="11">
        <v>14.634146341463413</v>
      </c>
      <c r="K15" s="16">
        <v>6.0975609756097562</v>
      </c>
      <c r="L15" s="16">
        <v>3.2520325203252036</v>
      </c>
      <c r="M15" s="16">
        <v>8.9430894308943092</v>
      </c>
      <c r="N15" s="12">
        <v>16.260162601626014</v>
      </c>
      <c r="O15" s="12">
        <v>16.260162601626014</v>
      </c>
      <c r="P15" s="11">
        <v>16.260162601626014</v>
      </c>
      <c r="Q15" s="11">
        <v>16.260162601626014</v>
      </c>
      <c r="R15" s="12">
        <v>18.157181571815716</v>
      </c>
      <c r="S15" s="16">
        <v>4.8780487804878048</v>
      </c>
      <c r="T15" s="11">
        <v>36.585365853658537</v>
      </c>
      <c r="U15" s="16">
        <v>13.008130081300811</v>
      </c>
      <c r="V15" s="16">
        <v>0.81300813008130091</v>
      </c>
      <c r="W15" s="16">
        <v>0.81300813008130091</v>
      </c>
    </row>
    <row r="16" spans="1:23" x14ac:dyDescent="0.35">
      <c r="A16" t="s">
        <v>164</v>
      </c>
      <c r="B16">
        <v>91</v>
      </c>
      <c r="C16" s="12">
        <v>19.780219780219781</v>
      </c>
      <c r="D16" s="12">
        <v>23.076923076923077</v>
      </c>
      <c r="E16" s="12">
        <v>16.483516483516482</v>
      </c>
      <c r="F16" s="16">
        <v>13.186813186813188</v>
      </c>
      <c r="G16" s="16">
        <v>13.186813186813188</v>
      </c>
      <c r="H16" s="12">
        <v>10.43956043956044</v>
      </c>
      <c r="I16" s="12">
        <v>9.8901098901098905</v>
      </c>
      <c r="J16" s="12">
        <v>10.989010989010989</v>
      </c>
      <c r="K16" s="11">
        <v>14.835164835164836</v>
      </c>
      <c r="L16" s="12">
        <v>6.593406593406594</v>
      </c>
      <c r="M16" s="11">
        <v>23.076923076923077</v>
      </c>
      <c r="N16" s="12">
        <v>18.681318681318682</v>
      </c>
      <c r="O16" s="12">
        <v>18.681318681318682</v>
      </c>
      <c r="P16" s="12">
        <v>12.087912087912088</v>
      </c>
      <c r="Q16" s="12">
        <v>12.087912087912088</v>
      </c>
      <c r="R16" s="12">
        <v>17.582417582417584</v>
      </c>
      <c r="S16" s="16">
        <v>4.395604395604396</v>
      </c>
      <c r="T16" s="12">
        <v>25.274725274725274</v>
      </c>
      <c r="U16" s="11">
        <v>23.076923076923077</v>
      </c>
      <c r="V16" s="16">
        <v>2.197802197802198</v>
      </c>
      <c r="W16" s="16">
        <v>2.197802197802198</v>
      </c>
    </row>
    <row r="17" spans="1:24" x14ac:dyDescent="0.35">
      <c r="A17" t="s">
        <v>165</v>
      </c>
      <c r="B17">
        <v>77</v>
      </c>
      <c r="C17" s="12">
        <v>20.779220779220779</v>
      </c>
      <c r="D17" s="12">
        <v>18.181818181818183</v>
      </c>
      <c r="E17" s="11">
        <v>23.376623376623375</v>
      </c>
      <c r="F17" s="13">
        <v>6.4935064935064926</v>
      </c>
      <c r="G17" s="13">
        <v>6.4935064935064926</v>
      </c>
      <c r="H17" s="16">
        <v>5.8441558441558445</v>
      </c>
      <c r="I17" s="16">
        <v>2.5974025974025974</v>
      </c>
      <c r="J17" s="17">
        <v>9.0909090909090917</v>
      </c>
      <c r="K17" s="16">
        <v>5.1948051948051948</v>
      </c>
      <c r="L17" s="16">
        <v>2.5974025974025974</v>
      </c>
      <c r="M17" s="16">
        <v>7.7922077922077921</v>
      </c>
      <c r="N17" s="12">
        <v>15.584415584415584</v>
      </c>
      <c r="O17" s="12">
        <v>15.584415584415584</v>
      </c>
      <c r="P17" s="12">
        <v>11.688311688311689</v>
      </c>
      <c r="Q17" s="12">
        <v>11.688311688311689</v>
      </c>
      <c r="R17" s="12">
        <v>16.450216450216448</v>
      </c>
      <c r="S17" s="12">
        <v>9.0909090909090917</v>
      </c>
      <c r="T17" s="12">
        <v>27.27272727272727</v>
      </c>
      <c r="U17" s="16">
        <v>12.987012987012985</v>
      </c>
      <c r="V17" s="17">
        <v>0</v>
      </c>
      <c r="W17" s="17">
        <v>0</v>
      </c>
    </row>
    <row r="18" spans="1:24" x14ac:dyDescent="0.35">
      <c r="A18" t="s">
        <v>166</v>
      </c>
      <c r="B18">
        <v>167</v>
      </c>
      <c r="C18" s="16">
        <v>10.479041916167663</v>
      </c>
      <c r="D18" s="13">
        <v>8.9820359281437128</v>
      </c>
      <c r="E18" s="16">
        <v>11.976047904191617</v>
      </c>
      <c r="F18" s="16">
        <v>11.976047904191617</v>
      </c>
      <c r="G18" s="16">
        <v>11.976047904191617</v>
      </c>
      <c r="H18" s="17">
        <v>8.0838323353293404</v>
      </c>
      <c r="I18" s="16">
        <v>5.9880239520958085</v>
      </c>
      <c r="J18" s="12">
        <v>10.179640718562874</v>
      </c>
      <c r="K18" s="16">
        <v>6.5868263473053901</v>
      </c>
      <c r="L18" s="16">
        <v>4.7904191616766472</v>
      </c>
      <c r="M18" s="16">
        <v>8.383233532934133</v>
      </c>
      <c r="N18" s="12">
        <v>17.365269461077844</v>
      </c>
      <c r="O18" s="12">
        <v>17.365269461077844</v>
      </c>
      <c r="P18" s="13">
        <v>4.7904191616766463</v>
      </c>
      <c r="Q18" s="13">
        <v>4.7904191616766463</v>
      </c>
      <c r="R18" s="12">
        <v>15.369261477045908</v>
      </c>
      <c r="S18" s="17">
        <v>6.5868263473053901</v>
      </c>
      <c r="T18" s="12">
        <v>20.958083832335326</v>
      </c>
      <c r="U18" s="12">
        <v>18.562874251497007</v>
      </c>
      <c r="V18" s="12">
        <v>3.5928143712574849</v>
      </c>
      <c r="W18" s="12">
        <v>3.5928143712574849</v>
      </c>
    </row>
    <row r="21" spans="1:24" x14ac:dyDescent="0.35">
      <c r="B21" t="s">
        <v>167</v>
      </c>
      <c r="C21" t="s">
        <v>189</v>
      </c>
      <c r="D21" t="s">
        <v>172</v>
      </c>
      <c r="E21" t="s">
        <v>173</v>
      </c>
      <c r="F21" t="s">
        <v>186</v>
      </c>
      <c r="G21" t="s">
        <v>182</v>
      </c>
      <c r="H21" t="s">
        <v>65</v>
      </c>
      <c r="I21" t="s">
        <v>176</v>
      </c>
      <c r="J21" t="s">
        <v>177</v>
      </c>
      <c r="K21" t="s">
        <v>188</v>
      </c>
      <c r="L21" t="s">
        <v>174</v>
      </c>
      <c r="M21" t="s">
        <v>175</v>
      </c>
      <c r="N21" t="s">
        <v>190</v>
      </c>
      <c r="O21" t="s">
        <v>171</v>
      </c>
      <c r="P21" t="s">
        <v>62</v>
      </c>
      <c r="Q21" t="s">
        <v>178</v>
      </c>
      <c r="R21" t="s">
        <v>191</v>
      </c>
      <c r="S21" t="s">
        <v>168</v>
      </c>
      <c r="T21" t="s">
        <v>169</v>
      </c>
      <c r="U21" t="s">
        <v>170</v>
      </c>
      <c r="V21" t="s">
        <v>199</v>
      </c>
      <c r="W21" t="s">
        <v>200</v>
      </c>
      <c r="X21" t="s">
        <v>197</v>
      </c>
    </row>
    <row r="22" spans="1:24" x14ac:dyDescent="0.35">
      <c r="A22" t="s">
        <v>151</v>
      </c>
      <c r="B22">
        <v>103</v>
      </c>
      <c r="C22" s="34">
        <f>C$2-C3</f>
        <v>-9.4168748336809944</v>
      </c>
      <c r="D22" s="34">
        <f t="shared" ref="D22:W22" si="0">D$2-D3</f>
        <v>-11.683191264711184</v>
      </c>
      <c r="E22" s="34">
        <f t="shared" si="0"/>
        <v>-7.1505584026508053</v>
      </c>
      <c r="F22" s="34">
        <f t="shared" si="0"/>
        <v>5.1028817182148298</v>
      </c>
      <c r="G22" s="34">
        <f t="shared" si="0"/>
        <v>5.1028817182148298</v>
      </c>
      <c r="H22" s="34">
        <f t="shared" si="0"/>
        <v>-2.6902474826813627</v>
      </c>
      <c r="I22" s="34">
        <f t="shared" si="0"/>
        <v>-1.2737246014782002</v>
      </c>
      <c r="J22" s="34">
        <f t="shared" si="0"/>
        <v>-4.1067703638845252</v>
      </c>
      <c r="K22" s="34">
        <f t="shared" si="0"/>
        <v>0.99430867090726593</v>
      </c>
      <c r="L22" s="34">
        <f t="shared" si="0"/>
        <v>1.5558874782175751</v>
      </c>
      <c r="M22" s="34">
        <f t="shared" si="0"/>
        <v>0.43272986359695587</v>
      </c>
      <c r="N22" s="34">
        <f t="shared" si="0"/>
        <v>-0.61797704583107738</v>
      </c>
      <c r="O22" s="34">
        <f t="shared" si="0"/>
        <v>-0.61797704583107738</v>
      </c>
      <c r="P22" s="34">
        <f t="shared" si="0"/>
        <v>4.4648176285270349</v>
      </c>
      <c r="Q22" s="34">
        <f t="shared" si="0"/>
        <v>4.4648176285270349</v>
      </c>
      <c r="R22" s="34">
        <f t="shared" si="0"/>
        <v>-1.3966218284932719</v>
      </c>
      <c r="S22" s="34">
        <f t="shared" si="0"/>
        <v>0.8502656811997289</v>
      </c>
      <c r="T22" s="34">
        <f t="shared" si="0"/>
        <v>-6.8236718086065267</v>
      </c>
      <c r="U22" s="34">
        <f t="shared" si="0"/>
        <v>1.7835406419269848</v>
      </c>
      <c r="V22" s="34">
        <f t="shared" si="0"/>
        <v>0.40302850815070501</v>
      </c>
      <c r="W22" s="34">
        <f t="shared" si="0"/>
        <v>0.40302850815070501</v>
      </c>
      <c r="X22" s="34">
        <f>AVERAGE(C22,F22,H22,K22,N22,P22,R22,V22)</f>
        <v>-0.39458558311085884</v>
      </c>
    </row>
    <row r="23" spans="1:24" x14ac:dyDescent="0.35">
      <c r="A23" t="s">
        <v>152</v>
      </c>
      <c r="B23">
        <v>52</v>
      </c>
      <c r="C23" s="34">
        <f t="shared" ref="C23:W23" si="1">C$2-C4</f>
        <v>-21.198054818744467</v>
      </c>
      <c r="D23" s="34">
        <f t="shared" si="1"/>
        <v>-18.143236074270554</v>
      </c>
      <c r="E23" s="34">
        <f t="shared" si="1"/>
        <v>-24.25287356321839</v>
      </c>
      <c r="F23" s="34">
        <f t="shared" si="1"/>
        <v>-16.909814323607428</v>
      </c>
      <c r="G23" s="34">
        <f t="shared" si="1"/>
        <v>-16.909814323607428</v>
      </c>
      <c r="H23" s="34">
        <f t="shared" si="1"/>
        <v>-8.8328912466843477</v>
      </c>
      <c r="I23" s="34">
        <f t="shared" si="1"/>
        <v>-6.9496021220159161</v>
      </c>
      <c r="J23" s="34">
        <f t="shared" si="1"/>
        <v>-10.716180371352788</v>
      </c>
      <c r="K23" s="34">
        <f t="shared" si="1"/>
        <v>-3.2625994694960205</v>
      </c>
      <c r="L23" s="34">
        <f t="shared" si="1"/>
        <v>0.64102564102564052</v>
      </c>
      <c r="M23" s="34">
        <f t="shared" si="1"/>
        <v>-7.1662245800176816</v>
      </c>
      <c r="N23" s="34">
        <f t="shared" si="1"/>
        <v>-12.00707338638373</v>
      </c>
      <c r="O23" s="34">
        <f t="shared" si="1"/>
        <v>-12.00707338638373</v>
      </c>
      <c r="P23" s="34">
        <f t="shared" si="1"/>
        <v>-9.9115826702033605</v>
      </c>
      <c r="Q23" s="34">
        <f t="shared" si="1"/>
        <v>-9.9115826702033605</v>
      </c>
      <c r="R23" s="34">
        <f t="shared" si="1"/>
        <v>-14.391394046566468</v>
      </c>
      <c r="S23" s="34">
        <f t="shared" si="1"/>
        <v>-12.555260831122903</v>
      </c>
      <c r="T23" s="34">
        <f t="shared" si="1"/>
        <v>-28.687002652519897</v>
      </c>
      <c r="U23" s="34">
        <f t="shared" si="1"/>
        <v>-1.9319186560565846</v>
      </c>
      <c r="V23" s="34">
        <f t="shared" si="1"/>
        <v>-2.4535809018567636</v>
      </c>
      <c r="W23" s="34">
        <f t="shared" si="1"/>
        <v>-2.4535809018567636</v>
      </c>
      <c r="X23" s="34">
        <f>AVERAGE(C23,F23,H23,K23,N23,P23,R23,V23)</f>
        <v>-11.120873857942824</v>
      </c>
    </row>
    <row r="24" spans="1:24" x14ac:dyDescent="0.35">
      <c r="A24" t="s">
        <v>153</v>
      </c>
      <c r="B24">
        <v>73</v>
      </c>
      <c r="C24" s="34">
        <f t="shared" ref="C24:W24" si="2">C$2-C5</f>
        <v>-14.111648074803478</v>
      </c>
      <c r="D24" s="34">
        <f t="shared" si="2"/>
        <v>-17.774426801351694</v>
      </c>
      <c r="E24" s="34">
        <f t="shared" si="2"/>
        <v>-10.448869348255272</v>
      </c>
      <c r="F24" s="34">
        <f t="shared" si="2"/>
        <v>4.823589259111225</v>
      </c>
      <c r="G24" s="34">
        <f t="shared" si="2"/>
        <v>4.823589259111225</v>
      </c>
      <c r="H24" s="34">
        <f t="shared" si="2"/>
        <v>0.94055448566549327</v>
      </c>
      <c r="I24" s="34">
        <f t="shared" si="2"/>
        <v>1.5856981941063184</v>
      </c>
      <c r="J24" s="34">
        <f t="shared" si="2"/>
        <v>0.29541077722466547</v>
      </c>
      <c r="K24" s="34">
        <f t="shared" si="2"/>
        <v>-0.62824752007557727</v>
      </c>
      <c r="L24" s="34">
        <f t="shared" si="2"/>
        <v>-1.8089216719353702</v>
      </c>
      <c r="M24" s="34">
        <f t="shared" si="2"/>
        <v>0.55242663178421481</v>
      </c>
      <c r="N24" s="34">
        <f t="shared" si="2"/>
        <v>-2.8922156413889972</v>
      </c>
      <c r="O24" s="34">
        <f t="shared" si="2"/>
        <v>-2.8922156413889972</v>
      </c>
      <c r="P24" s="34">
        <f t="shared" si="2"/>
        <v>-0.26985453532454073</v>
      </c>
      <c r="Q24" s="34">
        <f t="shared" si="2"/>
        <v>-0.26985453532454073</v>
      </c>
      <c r="R24" s="34">
        <f t="shared" si="2"/>
        <v>-14.496768124543276</v>
      </c>
      <c r="S24" s="34">
        <f t="shared" si="2"/>
        <v>-4.2833957099427096</v>
      </c>
      <c r="T24" s="34">
        <f t="shared" si="2"/>
        <v>-29.9251480687475</v>
      </c>
      <c r="U24" s="34">
        <f t="shared" si="2"/>
        <v>-9.2817605949396196</v>
      </c>
      <c r="V24" s="34">
        <f t="shared" si="2"/>
        <v>3.3156498673740056</v>
      </c>
      <c r="W24" s="34">
        <f t="shared" si="2"/>
        <v>3.3156498673740056</v>
      </c>
      <c r="X24" s="34">
        <f>AVERAGE(C24,F24,H24,K24,N24,P24,R24,V24)</f>
        <v>-2.9148675354981428</v>
      </c>
    </row>
    <row r="25" spans="1:24" x14ac:dyDescent="0.35">
      <c r="A25" t="s">
        <v>154</v>
      </c>
      <c r="B25">
        <v>407</v>
      </c>
      <c r="C25" s="34">
        <f t="shared" ref="C25:W25" si="3">C$2-C6</f>
        <v>-2.9642615849512399</v>
      </c>
      <c r="D25" s="34">
        <f t="shared" si="3"/>
        <v>-2.4467703778048602</v>
      </c>
      <c r="E25" s="34">
        <f t="shared" si="3"/>
        <v>-3.4817527920976197</v>
      </c>
      <c r="F25" s="34">
        <f t="shared" si="3"/>
        <v>3.4974810836879797</v>
      </c>
      <c r="G25" s="34">
        <f t="shared" si="3"/>
        <v>3.4974810836879797</v>
      </c>
      <c r="H25" s="34">
        <f t="shared" si="3"/>
        <v>0.24384283004972929</v>
      </c>
      <c r="I25" s="34">
        <f t="shared" si="3"/>
        <v>2.7839076114938184</v>
      </c>
      <c r="J25" s="34">
        <f t="shared" si="3"/>
        <v>-2.2962219513943651</v>
      </c>
      <c r="K25" s="34">
        <f t="shared" si="3"/>
        <v>1.5191053122087608</v>
      </c>
      <c r="L25" s="34">
        <f t="shared" si="3"/>
        <v>1.9876519876519865</v>
      </c>
      <c r="M25" s="34">
        <f t="shared" si="3"/>
        <v>1.0505586367655333</v>
      </c>
      <c r="N25" s="34">
        <f t="shared" si="3"/>
        <v>4.3508929715826277</v>
      </c>
      <c r="O25" s="34">
        <f t="shared" si="3"/>
        <v>4.3508929715826277</v>
      </c>
      <c r="P25" s="34">
        <f t="shared" si="3"/>
        <v>2.1938794352587436</v>
      </c>
      <c r="Q25" s="34">
        <f t="shared" si="3"/>
        <v>2.1938794352587436</v>
      </c>
      <c r="R25" s="34">
        <f t="shared" si="3"/>
        <v>-0.68258033775275351</v>
      </c>
      <c r="S25" s="34">
        <f t="shared" si="3"/>
        <v>-3.3982016740637437</v>
      </c>
      <c r="T25" s="34">
        <f t="shared" si="3"/>
        <v>-2.0398985916227019E-2</v>
      </c>
      <c r="U25" s="34">
        <f t="shared" si="3"/>
        <v>1.3708596467217173</v>
      </c>
      <c r="V25" s="34">
        <f t="shared" si="3"/>
        <v>0.12154667327081148</v>
      </c>
      <c r="W25" s="34">
        <f t="shared" si="3"/>
        <v>0.12154667327081148</v>
      </c>
      <c r="X25" s="34">
        <f t="shared" ref="X23:X37" si="4">AVERAGE(C25,F25,H25,K25,N25,P25,R25,V25)</f>
        <v>1.0349882979193323</v>
      </c>
    </row>
    <row r="26" spans="1:24" x14ac:dyDescent="0.35">
      <c r="A26" t="s">
        <v>155</v>
      </c>
      <c r="B26">
        <v>60</v>
      </c>
      <c r="C26" s="34">
        <f t="shared" ref="C26:W26" si="5">C$2-C7</f>
        <v>-7.9929266136162678</v>
      </c>
      <c r="D26" s="34">
        <f t="shared" si="5"/>
        <v>-6.861184792219273</v>
      </c>
      <c r="E26" s="34">
        <f t="shared" si="5"/>
        <v>-9.1246684350132625</v>
      </c>
      <c r="F26" s="34">
        <f t="shared" si="5"/>
        <v>0.78249336870026376</v>
      </c>
      <c r="G26" s="34">
        <f t="shared" si="5"/>
        <v>0.78249336870026376</v>
      </c>
      <c r="H26" s="34">
        <f t="shared" si="5"/>
        <v>1.808134394341292</v>
      </c>
      <c r="I26" s="34">
        <f t="shared" si="5"/>
        <v>3.4350132625994689</v>
      </c>
      <c r="J26" s="34">
        <f t="shared" si="5"/>
        <v>0.18125552608311324</v>
      </c>
      <c r="K26" s="34">
        <f t="shared" si="5"/>
        <v>-1.7241379310344822</v>
      </c>
      <c r="L26" s="34">
        <f t="shared" si="5"/>
        <v>-1.9230769230769242</v>
      </c>
      <c r="M26" s="34">
        <f t="shared" si="5"/>
        <v>-1.5251989389920411</v>
      </c>
      <c r="N26" s="34">
        <f t="shared" si="5"/>
        <v>1.582670203359859</v>
      </c>
      <c r="O26" s="34">
        <f t="shared" si="5"/>
        <v>1.582670203359859</v>
      </c>
      <c r="P26" s="34">
        <f t="shared" si="5"/>
        <v>7.6525198938992025</v>
      </c>
      <c r="Q26" s="34">
        <f t="shared" si="5"/>
        <v>7.6525198938992025</v>
      </c>
      <c r="R26" s="34">
        <f t="shared" si="5"/>
        <v>-3.9640436192160351</v>
      </c>
      <c r="S26" s="34">
        <f t="shared" si="5"/>
        <v>8.8417329796639521E-3</v>
      </c>
      <c r="T26" s="34">
        <f t="shared" si="5"/>
        <v>-10.610079575596817</v>
      </c>
      <c r="U26" s="34">
        <f t="shared" si="5"/>
        <v>-1.2908930150309423</v>
      </c>
      <c r="V26" s="34">
        <f t="shared" si="5"/>
        <v>-1.6843501326259944</v>
      </c>
      <c r="W26" s="34">
        <f t="shared" si="5"/>
        <v>-1.6843501326259944</v>
      </c>
      <c r="X26" s="34">
        <f t="shared" si="4"/>
        <v>-0.44245505452402029</v>
      </c>
    </row>
    <row r="27" spans="1:24" x14ac:dyDescent="0.35">
      <c r="A27" t="s">
        <v>156</v>
      </c>
      <c r="B27">
        <v>101</v>
      </c>
      <c r="C27" s="34">
        <f t="shared" ref="C27:W27" si="6">C$2-C8</f>
        <v>-11.392266547609671</v>
      </c>
      <c r="D27" s="34">
        <f t="shared" si="6"/>
        <v>-9.270425716311685</v>
      </c>
      <c r="E27" s="34">
        <f t="shared" si="6"/>
        <v>-13.514107378907656</v>
      </c>
      <c r="F27" s="34">
        <f t="shared" si="6"/>
        <v>-5.9090789715575909E-2</v>
      </c>
      <c r="G27" s="34">
        <f t="shared" si="6"/>
        <v>-5.9090789715575909E-2</v>
      </c>
      <c r="H27" s="34">
        <f t="shared" si="6"/>
        <v>-1.426189038001942</v>
      </c>
      <c r="I27" s="34">
        <f t="shared" si="6"/>
        <v>0.51422118339154821</v>
      </c>
      <c r="J27" s="34">
        <f t="shared" si="6"/>
        <v>-3.3665992593954357</v>
      </c>
      <c r="K27" s="34">
        <f t="shared" si="6"/>
        <v>-1.1300785250938876</v>
      </c>
      <c r="L27" s="34">
        <f t="shared" si="6"/>
        <v>0.46966235085046826</v>
      </c>
      <c r="M27" s="34">
        <f t="shared" si="6"/>
        <v>-2.7298194010382471</v>
      </c>
      <c r="N27" s="34">
        <f t="shared" si="6"/>
        <v>-0.92558062172264854</v>
      </c>
      <c r="O27" s="34">
        <f t="shared" si="6"/>
        <v>-0.92558062172264854</v>
      </c>
      <c r="P27" s="34">
        <f t="shared" si="6"/>
        <v>-3.5521005681470026</v>
      </c>
      <c r="Q27" s="34">
        <f t="shared" si="6"/>
        <v>-3.5521005681470026</v>
      </c>
      <c r="R27" s="34">
        <f t="shared" si="6"/>
        <v>-5.9882460394580619</v>
      </c>
      <c r="S27" s="34">
        <f t="shared" si="6"/>
        <v>-2.2353826894625808</v>
      </c>
      <c r="T27" s="34">
        <f t="shared" si="6"/>
        <v>-16.253643932032457</v>
      </c>
      <c r="U27" s="34">
        <f t="shared" si="6"/>
        <v>0.52428850312086794</v>
      </c>
      <c r="V27" s="34">
        <f t="shared" si="6"/>
        <v>0.34535283767103531</v>
      </c>
      <c r="W27" s="34">
        <f t="shared" si="6"/>
        <v>0.34535283767103531</v>
      </c>
      <c r="X27" s="34">
        <f t="shared" si="4"/>
        <v>-3.0160249115097191</v>
      </c>
    </row>
    <row r="28" spans="1:24" x14ac:dyDescent="0.35">
      <c r="A28" t="s">
        <v>157</v>
      </c>
      <c r="B28">
        <v>124</v>
      </c>
      <c r="C28" s="34">
        <f t="shared" ref="C28:W28" si="7">C$2-C9</f>
        <v>-15.304754570605512</v>
      </c>
      <c r="D28" s="34">
        <f t="shared" si="7"/>
        <v>-11.753657910498841</v>
      </c>
      <c r="E28" s="34">
        <f t="shared" si="7"/>
        <v>-18.855851230712187</v>
      </c>
      <c r="F28" s="34">
        <f t="shared" si="7"/>
        <v>-5.9917001796868306</v>
      </c>
      <c r="G28" s="34">
        <f t="shared" si="7"/>
        <v>-5.9917001796868306</v>
      </c>
      <c r="H28" s="34">
        <f t="shared" si="7"/>
        <v>-12.089715068024297</v>
      </c>
      <c r="I28" s="34">
        <f t="shared" si="7"/>
        <v>-14.952083511594079</v>
      </c>
      <c r="J28" s="34">
        <f t="shared" si="7"/>
        <v>-9.2273466244545226</v>
      </c>
      <c r="K28" s="34">
        <f t="shared" si="7"/>
        <v>-14.304783092324802</v>
      </c>
      <c r="L28" s="34">
        <f t="shared" si="7"/>
        <v>-13.751033912324235</v>
      </c>
      <c r="M28" s="34">
        <f t="shared" si="7"/>
        <v>-14.858532272325375</v>
      </c>
      <c r="N28" s="34">
        <f t="shared" si="7"/>
        <v>-8.4710932375003551</v>
      </c>
      <c r="O28" s="34">
        <f t="shared" si="7"/>
        <v>-8.4710932375003551</v>
      </c>
      <c r="P28" s="34">
        <f t="shared" si="7"/>
        <v>-19.713071503950253</v>
      </c>
      <c r="Q28" s="34">
        <f t="shared" si="7"/>
        <v>-19.713071503950253</v>
      </c>
      <c r="R28" s="34">
        <f t="shared" si="7"/>
        <v>-13.336803475846857</v>
      </c>
      <c r="S28" s="34">
        <f t="shared" si="7"/>
        <v>-3.808362568095605</v>
      </c>
      <c r="T28" s="34">
        <f t="shared" si="7"/>
        <v>-21.73911183366133</v>
      </c>
      <c r="U28" s="34">
        <f t="shared" si="7"/>
        <v>-14.462936025783634</v>
      </c>
      <c r="V28" s="34">
        <f t="shared" si="7"/>
        <v>-2.3295114229485745</v>
      </c>
      <c r="W28" s="34">
        <f t="shared" si="7"/>
        <v>-2.3295114229485745</v>
      </c>
      <c r="X28" s="34">
        <f t="shared" si="4"/>
        <v>-11.442679068860937</v>
      </c>
    </row>
    <row r="29" spans="1:24" x14ac:dyDescent="0.35">
      <c r="A29" t="s">
        <v>158</v>
      </c>
      <c r="B29">
        <v>150</v>
      </c>
      <c r="C29" s="34">
        <f t="shared" ref="C29:W29" si="8">C$2-C10</f>
        <v>-2.3262599469496035</v>
      </c>
      <c r="D29" s="34">
        <f t="shared" si="8"/>
        <v>-2.8611847922192766</v>
      </c>
      <c r="E29" s="34">
        <f t="shared" si="8"/>
        <v>-1.7913351016799304</v>
      </c>
      <c r="F29" s="34">
        <f t="shared" si="8"/>
        <v>-0.88417329796640232</v>
      </c>
      <c r="G29" s="34">
        <f t="shared" si="8"/>
        <v>-0.88417329796640232</v>
      </c>
      <c r="H29" s="34">
        <f t="shared" si="8"/>
        <v>-1.1918656056587089</v>
      </c>
      <c r="I29" s="34">
        <f t="shared" si="8"/>
        <v>1.768346595932802</v>
      </c>
      <c r="J29" s="34">
        <f t="shared" si="8"/>
        <v>-4.1520778072502225</v>
      </c>
      <c r="K29" s="34">
        <f t="shared" si="8"/>
        <v>0.60919540229885172</v>
      </c>
      <c r="L29" s="34">
        <f t="shared" si="8"/>
        <v>-1.5897435897435903</v>
      </c>
      <c r="M29" s="34">
        <f t="shared" si="8"/>
        <v>2.808134394341292</v>
      </c>
      <c r="N29" s="34">
        <f t="shared" si="8"/>
        <v>-7.0839964633068071</v>
      </c>
      <c r="O29" s="34">
        <f t="shared" si="8"/>
        <v>-7.0839964633068071</v>
      </c>
      <c r="P29" s="34">
        <f t="shared" si="8"/>
        <v>-1.3474801061007984</v>
      </c>
      <c r="Q29" s="34">
        <f t="shared" si="8"/>
        <v>-1.3474801061007984</v>
      </c>
      <c r="R29" s="34">
        <f t="shared" si="8"/>
        <v>-6.1862658414382565</v>
      </c>
      <c r="S29" s="34">
        <f t="shared" si="8"/>
        <v>-5.3244916003536691</v>
      </c>
      <c r="T29" s="34">
        <f t="shared" si="8"/>
        <v>-7.276746242263485</v>
      </c>
      <c r="U29" s="34">
        <f t="shared" si="8"/>
        <v>-5.9575596816976137</v>
      </c>
      <c r="V29" s="34">
        <f t="shared" si="8"/>
        <v>-2.6843501326259944</v>
      </c>
      <c r="W29" s="34">
        <f t="shared" si="8"/>
        <v>-2.6843501326259944</v>
      </c>
      <c r="X29" s="34">
        <f t="shared" si="4"/>
        <v>-2.6368994989684649</v>
      </c>
    </row>
    <row r="30" spans="1:24" x14ac:dyDescent="0.35">
      <c r="A30" t="s">
        <v>159</v>
      </c>
      <c r="B30">
        <v>105</v>
      </c>
      <c r="C30" s="34">
        <f t="shared" ref="C30:W30" si="9">C$2-C11</f>
        <v>-7.9929266136162678</v>
      </c>
      <c r="D30" s="34">
        <f t="shared" si="9"/>
        <v>-6.3849943160287985</v>
      </c>
      <c r="E30" s="34">
        <f t="shared" si="9"/>
        <v>-9.6008589112037406</v>
      </c>
      <c r="F30" s="34">
        <f t="shared" si="9"/>
        <v>2.4491600353669316</v>
      </c>
      <c r="G30" s="34">
        <f t="shared" si="9"/>
        <v>2.4491600353669316</v>
      </c>
      <c r="H30" s="34">
        <f t="shared" si="9"/>
        <v>-1.0490084628015648</v>
      </c>
      <c r="I30" s="34">
        <f t="shared" si="9"/>
        <v>1.768346595932802</v>
      </c>
      <c r="J30" s="34">
        <f t="shared" si="9"/>
        <v>-3.866363521535936</v>
      </c>
      <c r="K30" s="34">
        <f t="shared" si="9"/>
        <v>3.9901477832512322</v>
      </c>
      <c r="L30" s="34">
        <f t="shared" si="9"/>
        <v>4.5054945054945046</v>
      </c>
      <c r="M30" s="34">
        <f t="shared" si="9"/>
        <v>3.474801061007958</v>
      </c>
      <c r="N30" s="34">
        <f t="shared" si="9"/>
        <v>2.5350511557408115</v>
      </c>
      <c r="O30" s="34">
        <f t="shared" si="9"/>
        <v>2.5350511557408115</v>
      </c>
      <c r="P30" s="34">
        <f t="shared" si="9"/>
        <v>-4.9665277251484152</v>
      </c>
      <c r="Q30" s="34">
        <f t="shared" si="9"/>
        <v>-4.9665277251484152</v>
      </c>
      <c r="R30" s="34">
        <f t="shared" si="9"/>
        <v>-1.4243610795334938</v>
      </c>
      <c r="S30" s="34">
        <f t="shared" si="9"/>
        <v>3.8183655425034737</v>
      </c>
      <c r="T30" s="34">
        <f t="shared" si="9"/>
        <v>-9.1815081470253865</v>
      </c>
      <c r="U30" s="34">
        <f t="shared" si="9"/>
        <v>1.0900593659214373</v>
      </c>
      <c r="V30" s="34">
        <f t="shared" si="9"/>
        <v>2.363268914993053</v>
      </c>
      <c r="W30" s="34">
        <f t="shared" si="9"/>
        <v>2.363268914993053</v>
      </c>
      <c r="X30" s="34">
        <f t="shared" si="4"/>
        <v>-0.51189949896846421</v>
      </c>
    </row>
    <row r="31" spans="1:24" x14ac:dyDescent="0.35">
      <c r="A31" t="s">
        <v>160</v>
      </c>
      <c r="B31">
        <v>116</v>
      </c>
      <c r="C31" s="34">
        <f t="shared" ref="C31:W31" si="10">C$2-C12</f>
        <v>-9.2285587975243164</v>
      </c>
      <c r="D31" s="34">
        <f t="shared" si="10"/>
        <v>-9.3899204244031829</v>
      </c>
      <c r="E31" s="34">
        <f t="shared" si="10"/>
        <v>-9.0671971706454464</v>
      </c>
      <c r="F31" s="34">
        <f t="shared" si="10"/>
        <v>-4.9071618037135281</v>
      </c>
      <c r="G31" s="34">
        <f t="shared" si="10"/>
        <v>-4.9071618037135281</v>
      </c>
      <c r="H31" s="34">
        <f t="shared" si="10"/>
        <v>-1.8700265251989379</v>
      </c>
      <c r="I31" s="34">
        <f t="shared" si="10"/>
        <v>-0.18567639257294566</v>
      </c>
      <c r="J31" s="34">
        <f t="shared" si="10"/>
        <v>-3.5543766578249336</v>
      </c>
      <c r="K31" s="34">
        <f t="shared" si="10"/>
        <v>-2.4999999999999982</v>
      </c>
      <c r="L31" s="34">
        <f t="shared" si="10"/>
        <v>-1.3483642793987629</v>
      </c>
      <c r="M31" s="34">
        <f t="shared" si="10"/>
        <v>-3.6516357206012362</v>
      </c>
      <c r="N31" s="34">
        <f t="shared" si="10"/>
        <v>-4.0495137046861167</v>
      </c>
      <c r="O31" s="34">
        <f t="shared" si="10"/>
        <v>-4.0495137046861167</v>
      </c>
      <c r="P31" s="34">
        <f t="shared" si="10"/>
        <v>-1.8877099911582693</v>
      </c>
      <c r="Q31" s="34">
        <f t="shared" si="10"/>
        <v>-1.8877099911582693</v>
      </c>
      <c r="R31" s="34">
        <f t="shared" si="10"/>
        <v>-9.4621279104037725</v>
      </c>
      <c r="S31" s="34">
        <f t="shared" si="10"/>
        <v>-9.7038019451812563</v>
      </c>
      <c r="T31" s="34">
        <f t="shared" si="10"/>
        <v>-8.1962864721485396</v>
      </c>
      <c r="U31" s="34">
        <f t="shared" si="10"/>
        <v>-10.48629531388152</v>
      </c>
      <c r="V31" s="34">
        <f t="shared" si="10"/>
        <v>-3.580901856763925</v>
      </c>
      <c r="W31" s="34">
        <f t="shared" si="10"/>
        <v>-3.580901856763925</v>
      </c>
      <c r="X31" s="34">
        <f t="shared" si="4"/>
        <v>-4.685750073681108</v>
      </c>
    </row>
    <row r="32" spans="1:24" x14ac:dyDescent="0.35">
      <c r="A32" t="s">
        <v>161</v>
      </c>
      <c r="B32">
        <v>172</v>
      </c>
      <c r="C32" s="34">
        <f t="shared" ref="C32:W32" si="11">C$2-C13</f>
        <v>-12.275872350050376</v>
      </c>
      <c r="D32" s="34">
        <f t="shared" si="11"/>
        <v>-12.016223551909196</v>
      </c>
      <c r="E32" s="34">
        <f t="shared" si="11"/>
        <v>-12.535521148191556</v>
      </c>
      <c r="F32" s="34">
        <f t="shared" si="11"/>
        <v>-0.49657639874159543</v>
      </c>
      <c r="G32" s="34">
        <f t="shared" si="11"/>
        <v>-0.49657639874159543</v>
      </c>
      <c r="H32" s="34">
        <f t="shared" si="11"/>
        <v>0.33526617728702846</v>
      </c>
      <c r="I32" s="34">
        <f t="shared" si="11"/>
        <v>3.2024551230645848</v>
      </c>
      <c r="J32" s="34">
        <f t="shared" si="11"/>
        <v>-2.5319227684905314</v>
      </c>
      <c r="K32" s="34">
        <f t="shared" si="11"/>
        <v>2.1712109061748208</v>
      </c>
      <c r="L32" s="34">
        <f t="shared" si="11"/>
        <v>1.1776982707215264</v>
      </c>
      <c r="M32" s="34">
        <f t="shared" si="11"/>
        <v>3.1647235416281134</v>
      </c>
      <c r="N32" s="34">
        <f t="shared" si="11"/>
        <v>3.2880965599490075</v>
      </c>
      <c r="O32" s="34">
        <f t="shared" si="11"/>
        <v>3.2880965599490075</v>
      </c>
      <c r="P32" s="34">
        <f t="shared" si="11"/>
        <v>-7.5412785557132</v>
      </c>
      <c r="Q32" s="34">
        <f t="shared" si="11"/>
        <v>-7.5412785557132</v>
      </c>
      <c r="R32" s="34">
        <f t="shared" si="11"/>
        <v>-5.5661108026785691</v>
      </c>
      <c r="S32" s="34">
        <f t="shared" si="11"/>
        <v>-1.4640264840745996</v>
      </c>
      <c r="T32" s="34">
        <f t="shared" si="11"/>
        <v>-12.005428412806118</v>
      </c>
      <c r="U32" s="34">
        <f t="shared" si="11"/>
        <v>-3.2288775111549768</v>
      </c>
      <c r="V32" s="34">
        <f t="shared" si="11"/>
        <v>0.40867312318795923</v>
      </c>
      <c r="W32" s="34">
        <f t="shared" si="11"/>
        <v>0.40867312318795923</v>
      </c>
      <c r="X32" s="34">
        <f t="shared" si="4"/>
        <v>-2.4595739175731155</v>
      </c>
    </row>
    <row r="33" spans="1:24" x14ac:dyDescent="0.35">
      <c r="A33" t="s">
        <v>162</v>
      </c>
      <c r="B33">
        <v>94</v>
      </c>
      <c r="C33" s="34">
        <f t="shared" ref="C33:W33" si="12">C$2-C14</f>
        <v>-18.170231578155274</v>
      </c>
      <c r="D33" s="34">
        <f t="shared" si="12"/>
        <v>-17.570404650375309</v>
      </c>
      <c r="E33" s="34">
        <f t="shared" si="12"/>
        <v>-18.77005850593525</v>
      </c>
      <c r="F33" s="34">
        <f t="shared" si="12"/>
        <v>-6.5579321632146268</v>
      </c>
      <c r="G33" s="34">
        <f t="shared" si="12"/>
        <v>-6.5579321632146268</v>
      </c>
      <c r="H33" s="34">
        <f t="shared" si="12"/>
        <v>-13.333709577289916</v>
      </c>
      <c r="I33" s="34">
        <f t="shared" si="12"/>
        <v>-8.5862633331452116</v>
      </c>
      <c r="J33" s="34">
        <f t="shared" si="12"/>
        <v>-18.081155821434617</v>
      </c>
      <c r="K33" s="34">
        <f t="shared" si="12"/>
        <v>-11.936903888481291</v>
      </c>
      <c r="L33" s="34">
        <f t="shared" si="12"/>
        <v>-10.611020185488272</v>
      </c>
      <c r="M33" s="34">
        <f t="shared" si="12"/>
        <v>-13.262787591474313</v>
      </c>
      <c r="N33" s="34">
        <f t="shared" si="12"/>
        <v>-8.4882517824557446</v>
      </c>
      <c r="O33" s="34">
        <f t="shared" si="12"/>
        <v>-8.4882517824557446</v>
      </c>
      <c r="P33" s="34">
        <f t="shared" si="12"/>
        <v>-8.7659198224128527</v>
      </c>
      <c r="Q33" s="34">
        <f t="shared" si="12"/>
        <v>-8.7659198224128527</v>
      </c>
      <c r="R33" s="34">
        <f t="shared" si="12"/>
        <v>-9.5905211605871941</v>
      </c>
      <c r="S33" s="34">
        <f t="shared" si="12"/>
        <v>-6.0904490471621795</v>
      </c>
      <c r="T33" s="34">
        <f t="shared" si="12"/>
        <v>-15.71646255432022</v>
      </c>
      <c r="U33" s="34">
        <f t="shared" si="12"/>
        <v>-6.9646518802791704</v>
      </c>
      <c r="V33" s="34">
        <f t="shared" si="12"/>
        <v>-8.3864777922004627</v>
      </c>
      <c r="W33" s="34">
        <f t="shared" si="12"/>
        <v>-8.3864777922004627</v>
      </c>
      <c r="X33" s="34">
        <f t="shared" si="4"/>
        <v>-10.65374347059967</v>
      </c>
    </row>
    <row r="34" spans="1:24" x14ac:dyDescent="0.35">
      <c r="A34" t="s">
        <v>163</v>
      </c>
      <c r="B34">
        <v>123</v>
      </c>
      <c r="C34" s="34">
        <f t="shared" ref="C34:W34" si="13">C$2-C15</f>
        <v>-12.301869703047165</v>
      </c>
      <c r="D34" s="34">
        <f t="shared" si="13"/>
        <v>-13.609152271894068</v>
      </c>
      <c r="E34" s="34">
        <f t="shared" si="13"/>
        <v>-10.994587134200259</v>
      </c>
      <c r="F34" s="34">
        <f t="shared" si="13"/>
        <v>-0.47766923292574859</v>
      </c>
      <c r="G34" s="34">
        <f t="shared" si="13"/>
        <v>-0.47766923292574859</v>
      </c>
      <c r="H34" s="34">
        <f t="shared" si="13"/>
        <v>-1.2812964999676506</v>
      </c>
      <c r="I34" s="34">
        <f t="shared" si="13"/>
        <v>3.5569644821116642</v>
      </c>
      <c r="J34" s="34">
        <f t="shared" si="13"/>
        <v>-6.119557482046968</v>
      </c>
      <c r="K34" s="34">
        <f t="shared" si="13"/>
        <v>2.1783010933557616</v>
      </c>
      <c r="L34" s="34">
        <f t="shared" si="13"/>
        <v>3.1582238899312061</v>
      </c>
      <c r="M34" s="34">
        <f t="shared" si="13"/>
        <v>1.1983782967803158</v>
      </c>
      <c r="N34" s="34">
        <f t="shared" si="13"/>
        <v>-1.3441590649328212</v>
      </c>
      <c r="O34" s="34">
        <f t="shared" si="13"/>
        <v>-1.3441590649328212</v>
      </c>
      <c r="P34" s="34">
        <f t="shared" si="13"/>
        <v>-6.9409760410601447</v>
      </c>
      <c r="Q34" s="34">
        <f t="shared" si="13"/>
        <v>-6.9409760410601447</v>
      </c>
      <c r="R34" s="34">
        <f t="shared" si="13"/>
        <v>-4.3434474132539727</v>
      </c>
      <c r="S34" s="34">
        <f t="shared" si="13"/>
        <v>1.7974596191585261</v>
      </c>
      <c r="T34" s="34">
        <f t="shared" si="13"/>
        <v>-17.195445429255354</v>
      </c>
      <c r="U34" s="34">
        <f t="shared" si="13"/>
        <v>2.367643570334911</v>
      </c>
      <c r="V34" s="34">
        <f t="shared" si="13"/>
        <v>2.5026417372927048</v>
      </c>
      <c r="W34" s="34">
        <f t="shared" si="13"/>
        <v>2.5026417372927048</v>
      </c>
      <c r="X34" s="34">
        <f t="shared" si="4"/>
        <v>-2.7510593905673795</v>
      </c>
    </row>
    <row r="35" spans="1:24" x14ac:dyDescent="0.35">
      <c r="A35" t="s">
        <v>164</v>
      </c>
      <c r="B35">
        <v>91</v>
      </c>
      <c r="C35" s="34">
        <f t="shared" ref="C35:W35" si="14">C$2-C16</f>
        <v>-4.4398130605027166</v>
      </c>
      <c r="D35" s="34">
        <f t="shared" si="14"/>
        <v>-6.6047745358090175</v>
      </c>
      <c r="E35" s="34">
        <f t="shared" si="14"/>
        <v>-2.2748515851964122</v>
      </c>
      <c r="F35" s="34">
        <f t="shared" si="14"/>
        <v>2.5956801818870776</v>
      </c>
      <c r="G35" s="34">
        <f t="shared" si="14"/>
        <v>2.5956801818870776</v>
      </c>
      <c r="H35" s="34">
        <f t="shared" si="14"/>
        <v>-1.9647593785524808</v>
      </c>
      <c r="I35" s="34">
        <f t="shared" si="14"/>
        <v>-1.4550966275104216</v>
      </c>
      <c r="J35" s="34">
        <f t="shared" si="14"/>
        <v>-2.4744221295945437</v>
      </c>
      <c r="K35" s="34">
        <f t="shared" si="14"/>
        <v>-6.559302766199318</v>
      </c>
      <c r="L35" s="34">
        <f t="shared" si="14"/>
        <v>-0.18315018315018428</v>
      </c>
      <c r="M35" s="34">
        <f t="shared" si="14"/>
        <v>-12.935455349248452</v>
      </c>
      <c r="N35" s="34">
        <f t="shared" si="14"/>
        <v>-3.7653151446254896</v>
      </c>
      <c r="O35" s="34">
        <f t="shared" si="14"/>
        <v>-3.7653151446254896</v>
      </c>
      <c r="P35" s="34">
        <f t="shared" si="14"/>
        <v>-2.7687255273462181</v>
      </c>
      <c r="Q35" s="34">
        <f t="shared" si="14"/>
        <v>-2.7687255273462181</v>
      </c>
      <c r="R35" s="34">
        <f t="shared" si="14"/>
        <v>-3.7686834238558404</v>
      </c>
      <c r="S35" s="34">
        <f t="shared" si="14"/>
        <v>2.2799040040419349</v>
      </c>
      <c r="T35" s="34">
        <f t="shared" si="14"/>
        <v>-5.8848048503220909</v>
      </c>
      <c r="U35" s="34">
        <f t="shared" si="14"/>
        <v>-7.7011494252873547</v>
      </c>
      <c r="V35" s="34">
        <f t="shared" si="14"/>
        <v>1.1178476695718076</v>
      </c>
      <c r="W35" s="34">
        <f t="shared" si="14"/>
        <v>1.1178476695718076</v>
      </c>
      <c r="X35" s="34">
        <f t="shared" si="4"/>
        <v>-2.4441339312028969</v>
      </c>
    </row>
    <row r="36" spans="1:24" x14ac:dyDescent="0.35">
      <c r="A36" t="s">
        <v>165</v>
      </c>
      <c r="B36">
        <v>77</v>
      </c>
      <c r="C36" s="34">
        <f t="shared" ref="C36:W36" si="15">C$2-C17</f>
        <v>-5.4388140595037147</v>
      </c>
      <c r="D36" s="34">
        <f t="shared" si="15"/>
        <v>-1.7096696407041243</v>
      </c>
      <c r="E36" s="34">
        <f t="shared" si="15"/>
        <v>-9.167958478303305</v>
      </c>
      <c r="F36" s="34">
        <f t="shared" si="15"/>
        <v>9.288986875193773</v>
      </c>
      <c r="G36" s="34">
        <f t="shared" si="15"/>
        <v>9.288986875193773</v>
      </c>
      <c r="H36" s="34">
        <f t="shared" si="15"/>
        <v>2.6306452168521144</v>
      </c>
      <c r="I36" s="34">
        <f t="shared" si="15"/>
        <v>5.8376106651968716</v>
      </c>
      <c r="J36" s="34">
        <f t="shared" si="15"/>
        <v>-0.57632023149264633</v>
      </c>
      <c r="K36" s="34">
        <f t="shared" si="15"/>
        <v>3.081056874160323</v>
      </c>
      <c r="L36" s="34">
        <f t="shared" si="15"/>
        <v>3.8128538128538123</v>
      </c>
      <c r="M36" s="34">
        <f t="shared" si="15"/>
        <v>2.3492599354668329</v>
      </c>
      <c r="N36" s="34">
        <f t="shared" si="15"/>
        <v>-0.66841204772239138</v>
      </c>
      <c r="O36" s="34">
        <f t="shared" si="15"/>
        <v>-0.66841204772239138</v>
      </c>
      <c r="P36" s="34">
        <f t="shared" si="15"/>
        <v>-2.3691251277458196</v>
      </c>
      <c r="Q36" s="34">
        <f t="shared" si="15"/>
        <v>-2.3691251277458196</v>
      </c>
      <c r="R36" s="34">
        <f t="shared" si="15"/>
        <v>-2.6364822916547048</v>
      </c>
      <c r="S36" s="34">
        <f t="shared" si="15"/>
        <v>-2.4154006912627608</v>
      </c>
      <c r="T36" s="34">
        <f t="shared" si="15"/>
        <v>-7.882806848324087</v>
      </c>
      <c r="U36" s="34">
        <f t="shared" si="15"/>
        <v>2.3887606646227368</v>
      </c>
      <c r="V36" s="34">
        <f t="shared" si="15"/>
        <v>3.3156498673740056</v>
      </c>
      <c r="W36" s="34">
        <f t="shared" si="15"/>
        <v>3.3156498673740056</v>
      </c>
      <c r="X36" s="34">
        <f t="shared" si="4"/>
        <v>0.90043816336919824</v>
      </c>
    </row>
    <row r="37" spans="1:24" x14ac:dyDescent="0.35">
      <c r="A37" t="s">
        <v>166</v>
      </c>
      <c r="B37">
        <v>167</v>
      </c>
      <c r="C37" s="34">
        <f t="shared" ref="C37:W37" si="16">C$2-C18</f>
        <v>4.8613648035494013</v>
      </c>
      <c r="D37" s="34">
        <f t="shared" si="16"/>
        <v>7.4901126129703464</v>
      </c>
      <c r="E37" s="34">
        <f t="shared" si="16"/>
        <v>2.2326169941284526</v>
      </c>
      <c r="F37" s="34">
        <f t="shared" si="16"/>
        <v>3.8064454645086485</v>
      </c>
      <c r="G37" s="34">
        <f t="shared" si="16"/>
        <v>3.8064454645086485</v>
      </c>
      <c r="H37" s="34">
        <f t="shared" si="16"/>
        <v>0.39096872567861851</v>
      </c>
      <c r="I37" s="34">
        <f t="shared" si="16"/>
        <v>2.4469893105036604</v>
      </c>
      <c r="J37" s="34">
        <f t="shared" si="16"/>
        <v>-1.6650518591464287</v>
      </c>
      <c r="K37" s="34">
        <f t="shared" si="16"/>
        <v>1.6890357216601277</v>
      </c>
      <c r="L37" s="34">
        <f t="shared" si="16"/>
        <v>1.6198372485797625</v>
      </c>
      <c r="M37" s="34">
        <f t="shared" si="16"/>
        <v>1.758234194740492</v>
      </c>
      <c r="N37" s="34">
        <f t="shared" si="16"/>
        <v>-2.4492659243846511</v>
      </c>
      <c r="O37" s="34">
        <f t="shared" si="16"/>
        <v>-2.4492659243846511</v>
      </c>
      <c r="P37" s="34">
        <f t="shared" si="16"/>
        <v>4.5287673988892232</v>
      </c>
      <c r="Q37" s="34">
        <f t="shared" si="16"/>
        <v>4.5287673988892232</v>
      </c>
      <c r="R37" s="34">
        <f t="shared" si="16"/>
        <v>-1.5555273184841649</v>
      </c>
      <c r="S37" s="34">
        <f t="shared" si="16"/>
        <v>8.8682052340940842E-2</v>
      </c>
      <c r="T37" s="34">
        <f t="shared" si="16"/>
        <v>-1.5681634079321434</v>
      </c>
      <c r="U37" s="34">
        <f t="shared" si="16"/>
        <v>-3.1871005998612851</v>
      </c>
      <c r="V37" s="34">
        <f t="shared" si="16"/>
        <v>-0.27716450388347935</v>
      </c>
      <c r="W37" s="34">
        <f t="shared" si="16"/>
        <v>-0.27716450388347935</v>
      </c>
      <c r="X37" s="34">
        <f>AVERAGE(C37,F37,H37,K37,N37,P37,R37,V37)</f>
        <v>1.3743280459417153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fa0dd5-2a1f-42ff-bd1d-17c379b98662" xsi:nil="true"/>
    <lcf76f155ced4ddcb4097134ff3c332f xmlns="cb0136e9-1fdf-43fb-a115-ed738ac8f92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DFEAC789242B43AFEACFABF7FD5628" ma:contentTypeVersion="13" ma:contentTypeDescription="Create a new document." ma:contentTypeScope="" ma:versionID="1a97fe1774422b6ff6d28f9b05683621">
  <xsd:schema xmlns:xsd="http://www.w3.org/2001/XMLSchema" xmlns:xs="http://www.w3.org/2001/XMLSchema" xmlns:p="http://schemas.microsoft.com/office/2006/metadata/properties" xmlns:ns2="cb0136e9-1fdf-43fb-a115-ed738ac8f92a" xmlns:ns3="e2fa0dd5-2a1f-42ff-bd1d-17c379b98662" targetNamespace="http://schemas.microsoft.com/office/2006/metadata/properties" ma:root="true" ma:fieldsID="3c6c78671617d1fe5967f3a34d72ab2a" ns2:_="" ns3:_="">
    <xsd:import namespace="cb0136e9-1fdf-43fb-a115-ed738ac8f92a"/>
    <xsd:import namespace="e2fa0dd5-2a1f-42ff-bd1d-17c379b9866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0136e9-1fdf-43fb-a115-ed738ac8f9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f9f51b-2984-4022-8acc-3c23a99e8b1c"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fa0dd5-2a1f-42ff-bd1d-17c379b9866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6684f3f-98fb-4e0b-b780-14de10bea136}" ma:internalName="TaxCatchAll" ma:showField="CatchAllData" ma:web="e2fa0dd5-2a1f-42ff-bd1d-17c379b98662">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9D14F5-1857-4F53-A725-36A51E6CA6BD}">
  <ds:schemaRefs>
    <ds:schemaRef ds:uri="http://schemas.microsoft.com/office/2006/metadata/properties"/>
    <ds:schemaRef ds:uri="http://schemas.microsoft.com/office/infopath/2007/PartnerControls"/>
    <ds:schemaRef ds:uri="72aa577b-f332-4b1d-973c-cc72e2a8cb89"/>
    <ds:schemaRef ds:uri="077171ca-af3a-40b5-b2e2-d1133e27d058"/>
    <ds:schemaRef ds:uri="e2fa0dd5-2a1f-42ff-bd1d-17c379b98662"/>
    <ds:schemaRef ds:uri="cb0136e9-1fdf-43fb-a115-ed738ac8f92a"/>
  </ds:schemaRefs>
</ds:datastoreItem>
</file>

<file path=customXml/itemProps2.xml><?xml version="1.0" encoding="utf-8"?>
<ds:datastoreItem xmlns:ds="http://schemas.openxmlformats.org/officeDocument/2006/customXml" ds:itemID="{6FE372D1-ADCB-4A15-B199-0462A58D71EA}">
  <ds:schemaRefs>
    <ds:schemaRef ds:uri="http://schemas.microsoft.com/sharepoint/v3/contenttype/forms"/>
  </ds:schemaRefs>
</ds:datastoreItem>
</file>

<file path=customXml/itemProps3.xml><?xml version="1.0" encoding="utf-8"?>
<ds:datastoreItem xmlns:ds="http://schemas.openxmlformats.org/officeDocument/2006/customXml" ds:itemID="{01C3C641-DCFE-4CCD-8635-19F62657EA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0136e9-1fdf-43fb-a115-ed738ac8f92a"/>
    <ds:schemaRef ds:uri="e2fa0dd5-2a1f-42ff-bd1d-17c379b98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Glossary</vt:lpstr>
      <vt:lpstr>Ops People Data</vt:lpstr>
      <vt:lpstr>2022 Engagement Survey</vt:lpstr>
      <vt:lpstr>2022Favor</vt:lpstr>
      <vt:lpstr>2022Unfavor</vt:lpstr>
      <vt:lpstr>2023 Pulse Survey</vt:lpstr>
      <vt:lpstr>2023favor</vt:lpstr>
      <vt:lpstr>2023unfavor</vt:lpstr>
    </vt:vector>
  </TitlesOfParts>
  <Company>Ball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Machado</dc:creator>
  <cp:lastModifiedBy>Yu-Hui Lin</cp:lastModifiedBy>
  <dcterms:created xsi:type="dcterms:W3CDTF">2024-02-29T12:55:13Z</dcterms:created>
  <dcterms:modified xsi:type="dcterms:W3CDTF">2024-03-24T16:56:50Z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0x01010079DFEAC789242B43AFEACFABF7FD5628</vt:lpwstr>
  </property>
  <property fmtid="{D5CDD505-2E9C-101B-9397-08002B2CF9AE}" pid="3" name="MediaServiceImageTags">
    <vt:lpwstr/>
  </property>
  <property fmtid="{D5CDD505-2E9C-101B-9397-08002B2CF9AE}" pid="4" name="MSIP_Label_4044bd30-2ed7-4c9d-9d12-46200872a97b_Enabled">
    <vt:lpwstr>true</vt:lpwstr>
  </property>
  <property fmtid="{D5CDD505-2E9C-101B-9397-08002B2CF9AE}" pid="5" name="MSIP_Label_4044bd30-2ed7-4c9d-9d12-46200872a97b_SetDate">
    <vt:lpwstr>2024-03-22T18:52:04Z</vt:lpwstr>
  </property>
  <property fmtid="{D5CDD505-2E9C-101B-9397-08002B2CF9AE}" pid="6" name="MSIP_Label_4044bd30-2ed7-4c9d-9d12-46200872a97b_Method">
    <vt:lpwstr>Standard</vt:lpwstr>
  </property>
  <property fmtid="{D5CDD505-2E9C-101B-9397-08002B2CF9AE}" pid="7" name="MSIP_Label_4044bd30-2ed7-4c9d-9d12-46200872a97b_Name">
    <vt:lpwstr>defa4170-0d19-0005-0004-bc88714345d2</vt:lpwstr>
  </property>
  <property fmtid="{D5CDD505-2E9C-101B-9397-08002B2CF9AE}" pid="8" name="MSIP_Label_4044bd30-2ed7-4c9d-9d12-46200872a97b_SiteId">
    <vt:lpwstr>4130bd39-7c53-419c-b1e5-8758d6d63f21</vt:lpwstr>
  </property>
  <property fmtid="{D5CDD505-2E9C-101B-9397-08002B2CF9AE}" pid="9" name="MSIP_Label_4044bd30-2ed7-4c9d-9d12-46200872a97b_ActionId">
    <vt:lpwstr>3cd3ddae-4b54-4904-9e96-087924a7b8fd</vt:lpwstr>
  </property>
  <property fmtid="{D5CDD505-2E9C-101B-9397-08002B2CF9AE}" pid="10" name="MSIP_Label_4044bd30-2ed7-4c9d-9d12-46200872a97b_ContentBits">
    <vt:lpwstr>0</vt:lpwstr>
  </property>
</Properties>
</file>