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Dev Plan" sheetId="1" r:id="rId4"/>
    <sheet state="visible" name="Dropdown Keys" sheetId="2" r:id="rId5"/>
  </sheets>
  <definedNames/>
  <calcPr/>
</workbook>
</file>

<file path=xl/sharedStrings.xml><?xml version="1.0" encoding="utf-8"?>
<sst xmlns="http://schemas.openxmlformats.org/spreadsheetml/2006/main" count="171" uniqueCount="100">
  <si>
    <t xml:space="preserve">SOFTWARE DEVELOPMENT PROJECT PLAN </t>
  </si>
  <si>
    <t>BURNDOWN</t>
  </si>
  <si>
    <t>WORK BREAKDOWN STRUCTURE</t>
  </si>
  <si>
    <t>TASK TITLE</t>
  </si>
  <si>
    <t>TASK POC</t>
  </si>
  <si>
    <t>AMOUNT OF WORK IN HOURS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</si>
  <si>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</si>
  <si>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</si>
  <si>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</si>
  <si>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</si>
  <si>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</si>
  <si>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</si>
  <si>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</si>
  <si>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</si>
  <si>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</si>
  <si>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</si>
  <si>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</si>
  <si>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</si>
  <si>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</si>
  <si>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ESTIMATE</t>
  </si>
  <si>
    <t>COMPLETED</t>
  </si>
  <si>
    <t>REMAINING</t>
  </si>
  <si>
    <t>Mon</t>
  </si>
  <si>
    <t>Tue</t>
  </si>
  <si>
    <t>Wed</t>
  </si>
  <si>
    <t>Thu</t>
  </si>
  <si>
    <t>Fri</t>
  </si>
  <si>
    <t>Sat</t>
  </si>
  <si>
    <t>Sun</t>
  </si>
  <si>
    <t>Problem Identification</t>
  </si>
  <si>
    <t>Gathering Project Ideas</t>
  </si>
  <si>
    <t>Sharv, Pawan</t>
  </si>
  <si>
    <t>1.1.1</t>
  </si>
  <si>
    <t xml:space="preserve">Project desc Doc </t>
  </si>
  <si>
    <t xml:space="preserve">Bishesh </t>
  </si>
  <si>
    <t>PPT making for review</t>
  </si>
  <si>
    <t>Sharv</t>
  </si>
  <si>
    <t>Discussing Guidelines+ Scope</t>
  </si>
  <si>
    <t>All</t>
  </si>
  <si>
    <t xml:space="preserve">Task and POC allocation </t>
  </si>
  <si>
    <t>Pawan</t>
  </si>
  <si>
    <t>Requirement Elecitation + Design</t>
  </si>
  <si>
    <t>2.1</t>
  </si>
  <si>
    <t>Class Diagram</t>
  </si>
  <si>
    <t>2.2</t>
  </si>
  <si>
    <t>Activity Diagram</t>
  </si>
  <si>
    <t>2.3</t>
  </si>
  <si>
    <t>Use-Case Diagram</t>
  </si>
  <si>
    <t>2.4</t>
  </si>
  <si>
    <t>Data-Flow Diagram</t>
  </si>
  <si>
    <t>Sharv + Bishesh</t>
  </si>
  <si>
    <t>2.5</t>
  </si>
  <si>
    <t xml:space="preserve">UI Design </t>
  </si>
  <si>
    <t>Pawan+Vedant+Sharv</t>
  </si>
  <si>
    <t>Coding</t>
  </si>
  <si>
    <t>3.1</t>
  </si>
  <si>
    <t>Fluentify System Design</t>
  </si>
  <si>
    <t>3.2</t>
  </si>
  <si>
    <t>Login System Design</t>
  </si>
  <si>
    <t>3.3</t>
  </si>
  <si>
    <t>Course Reg System Design</t>
  </si>
  <si>
    <t>Vedant</t>
  </si>
  <si>
    <t>3.4</t>
  </si>
  <si>
    <t>Marks System Design</t>
  </si>
  <si>
    <t>Bishesh + Vedant</t>
  </si>
  <si>
    <t>3.5</t>
  </si>
  <si>
    <t>Quiz System Design</t>
  </si>
  <si>
    <t>Sharv+Pawan</t>
  </si>
  <si>
    <t>3.6</t>
  </si>
  <si>
    <t>Flashcard System Design</t>
  </si>
  <si>
    <t>3.7</t>
  </si>
  <si>
    <t>Setting up GitHub Repository</t>
  </si>
  <si>
    <t>3.8</t>
  </si>
  <si>
    <t>Frontend</t>
  </si>
  <si>
    <t>Vedant+Bishesh</t>
  </si>
  <si>
    <t>3.9</t>
  </si>
  <si>
    <t>Backend + DB integration</t>
  </si>
  <si>
    <t>Pawan + Sharv</t>
  </si>
  <si>
    <t>3.10</t>
  </si>
  <si>
    <t>Debugging</t>
  </si>
  <si>
    <t>Testing + Manual + Software Conclusions</t>
  </si>
  <si>
    <t>4.1</t>
  </si>
  <si>
    <t>Conclusion + Scope</t>
  </si>
  <si>
    <t>4.2</t>
  </si>
  <si>
    <t>Docs</t>
  </si>
  <si>
    <t>4.3</t>
  </si>
  <si>
    <t>Testing</t>
  </si>
  <si>
    <t>EST/ DAYS</t>
  </si>
  <si>
    <t>BURNDOWN DATA</t>
  </si>
  <si>
    <t>TOTAL HOURS</t>
  </si>
  <si>
    <t>Dropdown Keys - DO NOT DELETE</t>
  </si>
  <si>
    <t>STATUS KEY</t>
  </si>
  <si>
    <t>PRIORITY KEY</t>
  </si>
  <si>
    <t>Complete</t>
  </si>
  <si>
    <t>High</t>
  </si>
  <si>
    <t>Overdue</t>
  </si>
  <si>
    <t>Medium</t>
  </si>
  <si>
    <t>In Progress</t>
  </si>
  <si>
    <t>Low</t>
  </si>
  <si>
    <t>Not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</si>
</sst>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0.00000"/>
  </numFmts>
  <fonts count="19">
    <font>
      <sz val="12.0"/>
      <color theme="1"/>
      <name val="Corbel"/>
      <scheme val="minor"/>
    </font>
    <font>
      <sz val="22.0"/>
      <color rgb="FF595959"/>
      <name val="Century Gothic"/>
    </font>
    <font>
      <b/>
      <sz val="22.0"/>
      <color rgb="FF595959"/>
      <name val="Century Gothic"/>
    </font>
    <font>
      <u/>
      <sz val="22.0"/>
      <color rgb="FFFFFFFF"/>
      <name val="Century Gothic"/>
    </font>
    <font>
      <sz val="12.0"/>
      <color theme="1"/>
      <name val="Corbel"/>
    </font>
    <font>
      <sz val="22.0"/>
      <color rgb="FF2E75B5"/>
      <name val="Century Gothic"/>
    </font>
    <font>
      <b/>
      <sz val="10.0"/>
      <color rgb="FF2F5496"/>
      <name val="Century Gothic"/>
    </font>
    <font>
      <b/>
      <sz val="16.0"/>
      <color rgb="FF7F7F7F"/>
      <name val="Century Gothic"/>
    </font>
    <font>
      <sz val="12.0"/>
      <color theme="1"/>
      <name val="Century Gothic"/>
    </font>
    <font>
      <b/>
      <sz val="9.0"/>
      <color theme="1"/>
      <name val="Century Gothic"/>
    </font>
    <font/>
    <font>
      <b/>
      <sz val="8.0"/>
      <color theme="1"/>
      <name val="Century Gothic"/>
    </font>
    <font>
      <b/>
      <sz val="10.0"/>
      <color theme="0"/>
      <name val="Century Gothic"/>
    </font>
    <font>
      <b/>
      <sz val="10.0"/>
      <color rgb="FFFFFFFF"/>
      <name val="Century Gothic"/>
    </font>
    <font>
      <b/>
      <sz val="10.0"/>
      <color theme="1"/>
      <name val="Century Gothic"/>
    </font>
    <font>
      <sz val="10.0"/>
      <color theme="1"/>
      <name val="Century Gothic"/>
    </font>
    <font>
      <sz val="8.0"/>
      <color rgb="FF2E75B5"/>
      <name val="Century Gothic"/>
    </font>
    <font>
      <b/>
      <sz val="12.0"/>
      <color rgb="FF2E75B5"/>
      <name val="Century Gothic"/>
    </font>
    <font>
      <sz val="10.0"/>
      <color rgb="FF000000"/>
      <name val="Century Gothic"/>
    </font>
  </fonts>
  <fills count="1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2F5496"/>
        <bgColor rgb="FF2F5496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ECECEC"/>
        <bgColor rgb="FFECECEC"/>
      </patternFill>
    </fill>
    <fill>
      <patternFill patternType="solid">
        <fgColor rgb="FFD6DCE4"/>
        <bgColor rgb="FFD6DCE4"/>
      </patternFill>
    </fill>
    <fill>
      <patternFill patternType="solid">
        <fgColor rgb="FF222A35"/>
        <bgColor rgb="FF222A35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F7F7F"/>
        <bgColor rgb="FF7F7F7F"/>
      </patternFill>
    </fill>
  </fills>
  <borders count="47">
    <border/>
    <border>
      <left/>
      <right/>
      <top/>
      <bottom/>
    </border>
    <border>
      <right style="medium">
        <color rgb="FFA5A5A5"/>
      </right>
    </border>
    <border>
      <left style="medium">
        <color rgb="FFA5A5A5"/>
      </left>
      <right/>
      <top style="medium">
        <color rgb="FFA5A5A5"/>
      </top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</border>
    <border>
      <left style="medium">
        <color rgb="FFA5A5A5"/>
      </left>
      <right/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medium">
        <color rgb="FFBFBFBF"/>
      </left>
      <right/>
      <top style="medium">
        <color rgb="FFBFBFBF"/>
      </top>
    </border>
    <border>
      <left style="medium">
        <color rgb="FFBFBFBF"/>
      </left>
      <right style="thin">
        <color rgb="FFBFBFBF"/>
      </right>
      <top style="medium">
        <color rgb="FFBFBFBF"/>
      </top>
    </border>
    <border>
      <left style="thin">
        <color rgb="FFBFBFBF"/>
      </left>
      <right/>
      <top style="medium">
        <color rgb="FFBFBFBF"/>
      </top>
    </border>
    <border>
      <left style="medium">
        <color rgb="FFA5A5A5"/>
      </left>
      <top style="medium">
        <color rgb="FFA5A5A5"/>
      </top>
      <bottom style="thin">
        <color rgb="FFA5A5A5"/>
      </bottom>
    </border>
    <border>
      <top style="medium">
        <color rgb="FFA5A5A5"/>
      </top>
      <bottom style="thin">
        <color rgb="FFA5A5A5"/>
      </bottom>
    </border>
    <border>
      <right style="medium">
        <color rgb="FFA5A5A5"/>
      </right>
      <top style="medium">
        <color rgb="FFA5A5A5"/>
      </top>
      <bottom style="thin">
        <color rgb="FFA5A5A5"/>
      </bottom>
    </border>
    <border>
      <left/>
      <right style="thin">
        <color rgb="FFBFBFBF"/>
      </right>
      <top style="medium">
        <color rgb="FFBFBFBF"/>
      </top>
    </border>
    <border>
      <left style="thin">
        <color rgb="FFBFBFBF"/>
      </left>
      <right style="thin">
        <color rgb="FFBFBFBF"/>
      </right>
      <top style="medium">
        <color rgb="FFBFBFBF"/>
      </top>
    </border>
    <border>
      <left style="thin">
        <color rgb="FFBFBFBF"/>
      </left>
      <right style="thin">
        <color rgb="FFBFBFBF"/>
      </right>
      <top/>
    </border>
    <border>
      <left style="thin">
        <color rgb="FFBFBFBF"/>
      </left>
      <right style="medium">
        <color rgb="FFBFBFBF"/>
      </right>
      <top/>
    </border>
    <border>
      <left style="medium">
        <color rgb="FFBFBFBF"/>
      </left>
      <top/>
      <bottom style="thin">
        <color rgb="FFBFBFBF"/>
      </bottom>
    </border>
    <border>
      <top/>
      <bottom style="thin">
        <color rgb="FFBFBFBF"/>
      </bottom>
    </border>
    <border>
      <right style="thin">
        <color rgb="FFBFBFBF"/>
      </right>
      <top/>
      <bottom style="thin">
        <color rgb="FFBFBFBF"/>
      </bottom>
    </border>
    <border>
      <left style="thin">
        <color rgb="FFBFBFBF"/>
      </left>
      <top/>
      <bottom style="thin">
        <color rgb="FFBFBFBF"/>
      </bottom>
    </border>
    <border>
      <right style="medium">
        <color rgb="FFBFBFBF"/>
      </right>
      <top/>
      <bottom style="thin">
        <color rgb="FFBFBFBF"/>
      </bottom>
    </border>
    <border>
      <left style="medium">
        <color rgb="FFBFBFBF"/>
      </left>
      <right/>
      <bottom style="double">
        <color rgb="FFBFBFBF"/>
      </bottom>
    </border>
    <border>
      <left style="medium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right/>
      <bottom style="double">
        <color rgb="FFBFBFBF"/>
      </bottom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</border>
    <border>
      <left/>
      <right style="thin">
        <color rgb="FFBFBFBF"/>
      </right>
      <bottom style="double">
        <color rgb="FFBFBFBF"/>
      </bottom>
    </border>
    <border>
      <left style="thin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right style="medium">
        <color rgb="FFBFBFBF"/>
      </right>
      <bottom style="double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medium">
        <color rgb="FFBFBFBF"/>
      </left>
      <right/>
      <top/>
      <bottom style="thin">
        <color rgb="FFBFBFBF"/>
      </bottom>
    </border>
    <border>
      <left style="medium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/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/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7" numFmtId="0" xfId="0" applyAlignment="1" applyFont="1">
      <alignment vertical="center"/>
    </xf>
    <xf borderId="2" fillId="0" fontId="7" numFmtId="0" xfId="0" applyAlignment="1" applyBorder="1" applyFont="1">
      <alignment vertical="center"/>
    </xf>
    <xf borderId="3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vertical="center"/>
    </xf>
    <xf borderId="4" fillId="0" fontId="8" numFmtId="0" xfId="0" applyBorder="1" applyFont="1"/>
    <xf borderId="5" fillId="0" fontId="10" numFmtId="0" xfId="0" applyBorder="1" applyFont="1"/>
    <xf borderId="6" fillId="0" fontId="9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left" vertical="center"/>
    </xf>
    <xf borderId="6" fillId="0" fontId="8" numFmtId="0" xfId="0" applyBorder="1" applyFont="1"/>
    <xf borderId="7" fillId="0" fontId="8" numFmtId="0" xfId="0" applyBorder="1" applyFont="1"/>
    <xf borderId="8" fillId="3" fontId="11" numFmtId="0" xfId="0" applyAlignment="1" applyBorder="1" applyFill="1" applyFont="1">
      <alignment horizontal="center" shrinkToFit="0" vertical="center" wrapText="1"/>
    </xf>
    <xf borderId="9" fillId="3" fontId="9" numFmtId="0" xfId="0" applyAlignment="1" applyBorder="1" applyFont="1">
      <alignment horizontal="left" shrinkToFit="0" vertical="center" wrapText="1"/>
    </xf>
    <xf borderId="10" fillId="3" fontId="9" numFmtId="0" xfId="0" applyAlignment="1" applyBorder="1" applyFont="1">
      <alignment horizontal="left" readingOrder="0" shrinkToFit="0" vertical="center" wrapText="1"/>
    </xf>
    <xf borderId="11" fillId="3" fontId="9" numFmtId="0" xfId="0" applyAlignment="1" applyBorder="1" applyFont="1">
      <alignment horizontal="center" shrinkToFit="0" vertical="center" wrapText="1"/>
    </xf>
    <xf borderId="12" fillId="0" fontId="10" numFmtId="0" xfId="0" applyBorder="1" applyFont="1"/>
    <xf borderId="13" fillId="0" fontId="10" numFmtId="0" xfId="0" applyBorder="1" applyFont="1"/>
    <xf borderId="14" fillId="3" fontId="9" numFmtId="0" xfId="0" applyAlignment="1" applyBorder="1" applyFont="1">
      <alignment horizontal="center" shrinkToFit="0" vertical="center" wrapText="1"/>
    </xf>
    <xf borderId="15" fillId="3" fontId="9" numFmtId="0" xfId="0" applyAlignment="1" applyBorder="1" applyFont="1">
      <alignment horizontal="center" shrinkToFit="0" vertical="center" wrapText="1"/>
    </xf>
    <xf borderId="16" fillId="3" fontId="9" numFmtId="0" xfId="0" applyAlignment="1" applyBorder="1" applyFont="1">
      <alignment horizontal="center" shrinkToFit="0" vertical="center" wrapText="1"/>
    </xf>
    <xf borderId="17" fillId="3" fontId="9" numFmtId="0" xfId="0" applyAlignment="1" applyBorder="1" applyFont="1">
      <alignment horizontal="center" shrinkToFit="0" vertical="center" wrapText="1"/>
    </xf>
    <xf borderId="18" fillId="4" fontId="12" numFmtId="0" xfId="0" applyAlignment="1" applyBorder="1" applyFill="1" applyFont="1">
      <alignment horizontal="center" vertical="center"/>
    </xf>
    <xf borderId="19" fillId="0" fontId="10" numFmtId="0" xfId="0" applyBorder="1" applyFont="1"/>
    <xf borderId="20" fillId="0" fontId="10" numFmtId="0" xfId="0" applyBorder="1" applyFont="1"/>
    <xf borderId="18" fillId="4" fontId="13" numFmtId="0" xfId="0" applyAlignment="1" applyBorder="1" applyFont="1">
      <alignment horizontal="center" readingOrder="0" vertical="center"/>
    </xf>
    <xf borderId="21" fillId="4" fontId="12" numFmtId="0" xfId="0" applyAlignment="1" applyBorder="1" applyFont="1">
      <alignment horizontal="center" vertical="center"/>
    </xf>
    <xf borderId="22" fillId="0" fontId="10" numFmtId="0" xfId="0" applyBorder="1" applyFont="1"/>
    <xf borderId="18" fillId="5" fontId="12" numFmtId="0" xfId="0" applyAlignment="1" applyBorder="1" applyFill="1" applyFont="1">
      <alignment horizontal="center" vertical="center"/>
    </xf>
    <xf borderId="21" fillId="5" fontId="12" numFmtId="0" xfId="0" applyAlignment="1" applyBorder="1" applyFont="1">
      <alignment horizontal="center" vertical="center"/>
    </xf>
    <xf borderId="18" fillId="6" fontId="12" numFmtId="0" xfId="0" applyAlignment="1" applyBorder="1" applyFill="1" applyFont="1">
      <alignment horizontal="center" vertical="center"/>
    </xf>
    <xf borderId="21" fillId="6" fontId="12" numFmtId="0" xfId="0" applyAlignment="1" applyBorder="1" applyFont="1">
      <alignment horizontal="center" vertical="center"/>
    </xf>
    <xf borderId="0" fillId="0" fontId="8" numFmtId="0" xfId="0" applyFont="1"/>
    <xf borderId="23" fillId="0" fontId="10" numFmtId="0" xfId="0" applyBorder="1" applyFont="1"/>
    <xf borderId="24" fillId="0" fontId="10" numFmtId="0" xfId="0" applyBorder="1" applyFont="1"/>
    <xf borderId="25" fillId="0" fontId="10" numFmtId="0" xfId="0" applyBorder="1" applyFont="1"/>
    <xf borderId="26" fillId="3" fontId="11" numFmtId="0" xfId="0" applyAlignment="1" applyBorder="1" applyFont="1">
      <alignment horizontal="center" shrinkToFit="0" vertical="center" wrapText="1"/>
    </xf>
    <xf borderId="6" fillId="3" fontId="11" numFmtId="0" xfId="0" applyAlignment="1" applyBorder="1" applyFont="1">
      <alignment horizontal="center" shrinkToFit="0" vertical="center" wrapText="1"/>
    </xf>
    <xf borderId="27" fillId="3" fontId="11" numFmtId="0" xfId="0" applyAlignment="1" applyBorder="1" applyFont="1">
      <alignment horizontal="center" shrinkToFit="0" vertical="center" wrapText="1"/>
    </xf>
    <xf borderId="28" fillId="0" fontId="10" numFmtId="0" xfId="0" applyBorder="1" applyFont="1"/>
    <xf borderId="29" fillId="0" fontId="10" numFmtId="0" xfId="0" applyBorder="1" applyFont="1"/>
    <xf borderId="30" fillId="0" fontId="10" numFmtId="0" xfId="0" applyBorder="1" applyFont="1"/>
    <xf borderId="31" fillId="7" fontId="14" numFmtId="0" xfId="0" applyAlignment="1" applyBorder="1" applyFill="1" applyFont="1">
      <alignment horizontal="center" readingOrder="0" vertical="center"/>
    </xf>
    <xf borderId="32" fillId="7" fontId="14" numFmtId="0" xfId="0" applyAlignment="1" applyBorder="1" applyFont="1">
      <alignment horizontal="center" readingOrder="0" vertical="center"/>
    </xf>
    <xf borderId="31" fillId="8" fontId="14" numFmtId="0" xfId="0" applyAlignment="1" applyBorder="1" applyFill="1" applyFont="1">
      <alignment horizontal="center" readingOrder="0" vertical="center"/>
    </xf>
    <xf borderId="32" fillId="8" fontId="14" numFmtId="0" xfId="0" applyAlignment="1" applyBorder="1" applyFont="1">
      <alignment horizontal="center" readingOrder="0" vertical="center"/>
    </xf>
    <xf borderId="31" fillId="9" fontId="14" numFmtId="0" xfId="0" applyAlignment="1" applyBorder="1" applyFill="1" applyFont="1">
      <alignment horizontal="center" readingOrder="0" vertical="center"/>
    </xf>
    <xf borderId="32" fillId="9" fontId="14" numFmtId="0" xfId="0" applyAlignment="1" applyBorder="1" applyFont="1">
      <alignment horizontal="center" readingOrder="0" vertical="center"/>
    </xf>
    <xf borderId="33" fillId="10" fontId="15" numFmtId="49" xfId="0" applyAlignment="1" applyBorder="1" applyFill="1" applyFont="1" applyNumberFormat="1">
      <alignment horizontal="left" vertical="center"/>
    </xf>
    <xf borderId="34" fillId="10" fontId="15" numFmtId="0" xfId="0" applyAlignment="1" applyBorder="1" applyFont="1">
      <alignment horizontal="left" readingOrder="0" vertical="center"/>
    </xf>
    <xf borderId="35" fillId="10" fontId="15" numFmtId="0" xfId="0" applyAlignment="1" applyBorder="1" applyFont="1">
      <alignment horizontal="left" vertical="center"/>
    </xf>
    <xf borderId="26" fillId="3" fontId="15" numFmtId="0" xfId="0" applyAlignment="1" applyBorder="1" applyFont="1">
      <alignment horizontal="center" vertical="center"/>
    </xf>
    <xf borderId="6" fillId="3" fontId="15" numFmtId="0" xfId="0" applyAlignment="1" applyBorder="1" applyFont="1">
      <alignment horizontal="center" vertical="center"/>
    </xf>
    <xf borderId="27" fillId="3" fontId="15" numFmtId="0" xfId="0" applyAlignment="1" applyBorder="1" applyFont="1">
      <alignment horizontal="center" vertical="center"/>
    </xf>
    <xf borderId="36" fillId="3" fontId="15" numFmtId="164" xfId="0" applyAlignment="1" applyBorder="1" applyFont="1" applyNumberFormat="1">
      <alignment horizontal="center" vertical="center"/>
    </xf>
    <xf borderId="37" fillId="3" fontId="15" numFmtId="164" xfId="0" applyAlignment="1" applyBorder="1" applyFont="1" applyNumberFormat="1">
      <alignment horizontal="center" vertical="center"/>
    </xf>
    <xf borderId="37" fillId="3" fontId="15" numFmtId="1" xfId="0" applyAlignment="1" applyBorder="1" applyFont="1" applyNumberFormat="1">
      <alignment horizontal="center" vertical="center"/>
    </xf>
    <xf borderId="37" fillId="3" fontId="14" numFmtId="9" xfId="0" applyAlignment="1" applyBorder="1" applyFont="1" applyNumberFormat="1">
      <alignment horizontal="center" vertical="center"/>
    </xf>
    <xf borderId="38" fillId="3" fontId="15" numFmtId="0" xfId="0" applyBorder="1" applyFont="1"/>
    <xf borderId="39" fillId="3" fontId="15" numFmtId="0" xfId="0" applyBorder="1" applyFont="1"/>
    <xf borderId="40" fillId="3" fontId="15" numFmtId="0" xfId="0" applyBorder="1" applyFont="1"/>
    <xf borderId="41" fillId="3" fontId="15" numFmtId="0" xfId="0" applyBorder="1" applyFont="1"/>
    <xf borderId="42" fillId="10" fontId="15" numFmtId="49" xfId="0" applyAlignment="1" applyBorder="1" applyFont="1" applyNumberFormat="1">
      <alignment horizontal="left" vertical="center"/>
    </xf>
    <xf borderId="38" fillId="0" fontId="15" numFmtId="0" xfId="0" applyAlignment="1" applyBorder="1" applyFont="1">
      <alignment horizontal="left" readingOrder="0" vertical="center"/>
    </xf>
    <xf borderId="40" fillId="0" fontId="15" numFmtId="0" xfId="0" applyAlignment="1" applyBorder="1" applyFont="1">
      <alignment horizontal="left" readingOrder="0" vertical="center"/>
    </xf>
    <xf borderId="26" fillId="0" fontId="15" numFmtId="0" xfId="0" applyAlignment="1" applyBorder="1" applyFont="1">
      <alignment horizontal="center" readingOrder="0" vertical="center"/>
    </xf>
    <xf borderId="6" fillId="0" fontId="15" numFmtId="0" xfId="0" applyAlignment="1" applyBorder="1" applyFont="1">
      <alignment horizontal="center" readingOrder="0" vertical="center"/>
    </xf>
    <xf borderId="27" fillId="10" fontId="15" numFmtId="0" xfId="0" applyAlignment="1" applyBorder="1" applyFont="1">
      <alignment horizontal="center" vertical="center"/>
    </xf>
    <xf borderId="43" fillId="0" fontId="15" numFmtId="164" xfId="0" applyAlignment="1" applyBorder="1" applyFont="1" applyNumberFormat="1">
      <alignment horizontal="center" readingOrder="0" vertical="center"/>
    </xf>
    <xf borderId="39" fillId="0" fontId="15" numFmtId="164" xfId="0" applyAlignment="1" applyBorder="1" applyFont="1" applyNumberFormat="1">
      <alignment horizontal="center" readingOrder="0" vertical="center"/>
    </xf>
    <xf borderId="39" fillId="10" fontId="15" numFmtId="1" xfId="0" applyAlignment="1" applyBorder="1" applyFont="1" applyNumberFormat="1">
      <alignment horizontal="center" vertical="center"/>
    </xf>
    <xf borderId="37" fillId="2" fontId="14" numFmtId="9" xfId="0" applyAlignment="1" applyBorder="1" applyFont="1" applyNumberFormat="1">
      <alignment horizontal="center" vertical="center"/>
    </xf>
    <xf borderId="38" fillId="11" fontId="15" numFmtId="0" xfId="0" applyBorder="1" applyFill="1" applyFont="1"/>
    <xf borderId="43" fillId="0" fontId="15" numFmtId="0" xfId="0" applyBorder="1" applyFont="1"/>
    <xf borderId="39" fillId="12" fontId="15" numFmtId="0" xfId="0" applyBorder="1" applyFill="1" applyFont="1"/>
    <xf borderId="39" fillId="0" fontId="15" numFmtId="0" xfId="0" applyBorder="1" applyFont="1"/>
    <xf borderId="40" fillId="0" fontId="15" numFmtId="0" xfId="0" applyBorder="1" applyFont="1"/>
    <xf borderId="41" fillId="0" fontId="15" numFmtId="0" xfId="0" applyBorder="1" applyFont="1"/>
    <xf borderId="38" fillId="0" fontId="15" numFmtId="0" xfId="0" applyBorder="1" applyFont="1"/>
    <xf borderId="39" fillId="11" fontId="15" numFmtId="0" xfId="0" applyBorder="1" applyFont="1"/>
    <xf borderId="38" fillId="10" fontId="15" numFmtId="0" xfId="0" applyAlignment="1" applyBorder="1" applyFont="1">
      <alignment horizontal="left" readingOrder="0" vertical="center"/>
    </xf>
    <xf borderId="44" fillId="10" fontId="15" numFmtId="0" xfId="0" applyAlignment="1" applyBorder="1" applyFont="1">
      <alignment horizontal="left" readingOrder="0" vertical="center"/>
    </xf>
    <xf borderId="45" fillId="3" fontId="15" numFmtId="164" xfId="0" applyAlignment="1" applyBorder="1" applyFont="1" applyNumberFormat="1">
      <alignment horizontal="center" vertical="center"/>
    </xf>
    <xf borderId="39" fillId="3" fontId="15" numFmtId="164" xfId="0" applyAlignment="1" applyBorder="1" applyFont="1" applyNumberFormat="1">
      <alignment horizontal="center" vertical="center"/>
    </xf>
    <xf borderId="39" fillId="3" fontId="15" numFmtId="14" xfId="0" applyAlignment="1" applyBorder="1" applyFont="1" applyNumberFormat="1">
      <alignment horizontal="center" vertical="center"/>
    </xf>
    <xf borderId="42" fillId="10" fontId="15" numFmtId="49" xfId="0" applyAlignment="1" applyBorder="1" applyFont="1" applyNumberFormat="1">
      <alignment horizontal="left" readingOrder="0" vertical="center"/>
    </xf>
    <xf borderId="44" fillId="10" fontId="15" numFmtId="0" xfId="0" applyAlignment="1" applyBorder="1" applyFont="1">
      <alignment horizontal="left" vertical="center"/>
    </xf>
    <xf borderId="27" fillId="10" fontId="15" numFmtId="0" xfId="0" applyAlignment="1" applyBorder="1" applyFont="1">
      <alignment horizontal="center" readingOrder="0" vertical="center"/>
    </xf>
    <xf borderId="26" fillId="0" fontId="15" numFmtId="0" xfId="0" applyAlignment="1" applyBorder="1" applyFont="1">
      <alignment horizontal="center" vertical="center"/>
    </xf>
    <xf borderId="46" fillId="0" fontId="15" numFmtId="0" xfId="0" applyAlignment="1" applyBorder="1" applyFont="1">
      <alignment horizontal="left" readingOrder="0" vertical="center"/>
    </xf>
    <xf borderId="0" fillId="0" fontId="16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17" numFmtId="0" xfId="0" applyAlignment="1" applyFont="1">
      <alignment horizontal="right" vertical="center"/>
    </xf>
    <xf borderId="0" fillId="0" fontId="17" numFmtId="0" xfId="0" applyAlignment="1" applyFont="1">
      <alignment horizontal="center" vertical="center"/>
    </xf>
    <xf borderId="0" fillId="0" fontId="17" numFmtId="165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39" fillId="13" fontId="9" numFmtId="0" xfId="0" applyAlignment="1" applyBorder="1" applyFill="1" applyFont="1">
      <alignment horizontal="center" shrinkToFit="0" vertical="center" wrapText="1"/>
    </xf>
    <xf borderId="39" fillId="14" fontId="12" numFmtId="0" xfId="0" applyAlignment="1" applyBorder="1" applyFill="1" applyFont="1">
      <alignment horizontal="left" shrinkToFit="0" vertical="center" wrapText="1"/>
    </xf>
    <xf borderId="39" fillId="15" fontId="12" numFmtId="0" xfId="0" applyAlignment="1" applyBorder="1" applyFill="1" applyFont="1">
      <alignment horizontal="center" vertical="center"/>
    </xf>
    <xf borderId="39" fillId="2" fontId="15" numFmtId="0" xfId="0" applyAlignment="1" applyBorder="1" applyFont="1">
      <alignment horizontal="left" shrinkToFit="0" vertical="center" wrapText="1"/>
    </xf>
    <xf borderId="39" fillId="16" fontId="12" numFmtId="0" xfId="0" applyAlignment="1" applyBorder="1" applyFill="1" applyFont="1">
      <alignment horizontal="center" vertical="center"/>
    </xf>
    <xf borderId="39" fillId="2" fontId="18" numFmtId="0" xfId="0" applyAlignment="1" applyBorder="1" applyFont="1">
      <alignment horizontal="left" readingOrder="1" shrinkToFit="0" vertical="center" wrapText="1"/>
    </xf>
    <xf borderId="39" fillId="17" fontId="12" numFmtId="0" xfId="0" applyAlignment="1" applyBorder="1" applyFill="1" applyFont="1">
      <alignment horizontal="center" vertical="center"/>
    </xf>
    <xf borderId="39" fillId="18" fontId="12" numFmtId="0" xfId="0" applyAlignment="1" applyBorder="1" applyFill="1" applyFont="1">
      <alignment horizontal="center" vertical="center"/>
    </xf>
    <xf borderId="39" fillId="0" fontId="15" numFmtId="0" xfId="0" applyAlignment="1" applyBorder="1" applyFont="1">
      <alignment horizontal="left" shrinkToFit="0" vertical="center" wrapText="1"/>
    </xf>
    <xf borderId="0" fillId="0" fontId="15" numFmtId="0" xfId="0" applyFont="1"/>
  </cellXfs>
  <cellStyles count="1">
    <cellStyle xfId="0" name="Normal" builtinId="0"/>
  </cellStyles>
  <dxfs count="3">
    <dxf>
      <font/>
      <fill>
        <patternFill patternType="solid">
          <fgColor rgb="FF94EFFB"/>
          <bgColor rgb="FF94EFFB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0.44"/>
    <col customWidth="1" min="3" max="3" width="30.33"/>
    <col customWidth="1" min="4" max="4" width="22.0"/>
    <col customWidth="1" min="5" max="7" width="9.0"/>
    <col customWidth="1" min="8" max="9" width="10.89"/>
    <col customWidth="1" min="10" max="10" width="9.78"/>
    <col customWidth="1" min="11" max="11" width="15.0"/>
    <col customWidth="1" min="12" max="74" width="3.89"/>
    <col customWidth="1" min="75" max="75" width="1.0"/>
    <col customWidth="1" min="76" max="76" width="8.44"/>
  </cols>
  <sheetData>
    <row r="1" ht="49.5" customHeight="1">
      <c r="A1" s="1"/>
      <c r="B1" s="2" t="s">
        <v>0</v>
      </c>
      <c r="C1" s="3"/>
      <c r="D1" s="3"/>
      <c r="E1" s="3"/>
      <c r="F1" s="3"/>
      <c r="G1" s="3"/>
      <c r="H1" s="3"/>
      <c r="I1" s="1"/>
      <c r="J1" s="1"/>
      <c r="K1" s="4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ht="10.5" customHeight="1">
      <c r="A2" s="5"/>
      <c r="B2" s="6" t="s">
        <v>1</v>
      </c>
      <c r="E2" s="7"/>
      <c r="F2" s="8"/>
      <c r="G2" s="7"/>
      <c r="H2" s="7"/>
      <c r="I2" s="7"/>
      <c r="J2" s="7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ht="22.5" customHeight="1">
      <c r="E3" s="10"/>
      <c r="F3" s="10"/>
      <c r="G3" s="10"/>
      <c r="H3" s="10"/>
      <c r="I3" s="11"/>
      <c r="J3" s="12"/>
      <c r="K3" s="13"/>
      <c r="L3" s="14"/>
      <c r="M3" s="14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BX3" s="5"/>
    </row>
    <row r="4" ht="22.5" customHeight="1">
      <c r="E4" s="10"/>
      <c r="F4" s="10"/>
      <c r="G4" s="10"/>
      <c r="H4" s="10"/>
      <c r="I4" s="11"/>
      <c r="J4" s="16"/>
      <c r="K4" s="17"/>
      <c r="L4" s="18"/>
      <c r="M4" s="18"/>
      <c r="N4" s="18"/>
      <c r="O4" s="19"/>
      <c r="P4" s="19"/>
      <c r="Q4" s="19"/>
      <c r="R4" s="19"/>
      <c r="S4" s="20"/>
      <c r="T4" s="20"/>
      <c r="U4" s="20"/>
      <c r="V4" s="20"/>
      <c r="W4" s="20"/>
      <c r="X4" s="20"/>
      <c r="Y4" s="20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BX4" s="5"/>
    </row>
    <row r="5" ht="22.5" customHeight="1">
      <c r="B5" s="21" t="s">
        <v>2</v>
      </c>
      <c r="C5" s="22" t="s">
        <v>3</v>
      </c>
      <c r="D5" s="23" t="s">
        <v>4</v>
      </c>
      <c r="E5" s="24" t="s">
        <v>5</v>
      </c>
      <c r="F5" s="25"/>
      <c r="G5" s="26"/>
      <c r="H5" s="27" t="s">
        <v>6</v>
      </c>
      <c r="I5" s="28" t="s">
        <v>7</v>
      </c>
      <c r="J5" s="29" t="s">
        <v>8</v>
      </c>
      <c r="K5" s="30" t="s">
        <v>9</v>
      </c>
      <c r="L5" s="31" t="s">
        <v>10</v>
      </c>
      <c r="M5" s="32"/>
      <c r="N5" s="32"/>
      <c r="O5" s="32"/>
      <c r="P5" s="32"/>
      <c r="Q5" s="32"/>
      <c r="R5" s="33"/>
      <c r="S5" s="34" t="s">
        <v>11</v>
      </c>
      <c r="T5" s="32"/>
      <c r="U5" s="32"/>
      <c r="V5" s="32"/>
      <c r="W5" s="32"/>
      <c r="X5" s="32"/>
      <c r="Y5" s="33"/>
      <c r="Z5" s="35" t="s">
        <v>12</v>
      </c>
      <c r="AA5" s="32"/>
      <c r="AB5" s="32"/>
      <c r="AC5" s="32"/>
      <c r="AD5" s="32"/>
      <c r="AE5" s="32"/>
      <c r="AF5" s="36"/>
      <c r="AG5" s="37" t="s">
        <v>13</v>
      </c>
      <c r="AH5" s="32"/>
      <c r="AI5" s="32"/>
      <c r="AJ5" s="32"/>
      <c r="AK5" s="32"/>
      <c r="AL5" s="32"/>
      <c r="AM5" s="33"/>
      <c r="AN5" s="38" t="s">
        <v>14</v>
      </c>
      <c r="AO5" s="32"/>
      <c r="AP5" s="32"/>
      <c r="AQ5" s="32"/>
      <c r="AR5" s="32"/>
      <c r="AS5" s="32"/>
      <c r="AT5" s="33"/>
      <c r="AU5" s="38" t="s">
        <v>15</v>
      </c>
      <c r="AV5" s="32"/>
      <c r="AW5" s="32"/>
      <c r="AX5" s="32"/>
      <c r="AY5" s="32"/>
      <c r="AZ5" s="32"/>
      <c r="BA5" s="36"/>
      <c r="BB5" s="39" t="s">
        <v>16</v>
      </c>
      <c r="BC5" s="32"/>
      <c r="BD5" s="32"/>
      <c r="BE5" s="32"/>
      <c r="BF5" s="32"/>
      <c r="BG5" s="32"/>
      <c r="BH5" s="33"/>
      <c r="BI5" s="40" t="s">
        <v>17</v>
      </c>
      <c r="BJ5" s="32"/>
      <c r="BK5" s="32"/>
      <c r="BL5" s="32"/>
      <c r="BM5" s="32"/>
      <c r="BN5" s="32"/>
      <c r="BO5" s="33"/>
      <c r="BP5" s="40" t="s">
        <v>18</v>
      </c>
      <c r="BQ5" s="32"/>
      <c r="BR5" s="32"/>
      <c r="BS5" s="32"/>
      <c r="BT5" s="32"/>
      <c r="BU5" s="32"/>
      <c r="BV5" s="36"/>
      <c r="BW5" s="41"/>
      <c r="BX5" s="9"/>
    </row>
    <row r="6" ht="22.5" customHeight="1">
      <c r="B6" s="42"/>
      <c r="C6" s="43"/>
      <c r="D6" s="44"/>
      <c r="E6" s="45" t="s">
        <v>19</v>
      </c>
      <c r="F6" s="46" t="s">
        <v>20</v>
      </c>
      <c r="G6" s="47" t="s">
        <v>21</v>
      </c>
      <c r="H6" s="48"/>
      <c r="I6" s="49"/>
      <c r="J6" s="49"/>
      <c r="K6" s="50"/>
      <c r="L6" s="51" t="s">
        <v>22</v>
      </c>
      <c r="M6" s="52" t="s">
        <v>23</v>
      </c>
      <c r="N6" s="52" t="s">
        <v>24</v>
      </c>
      <c r="O6" s="52" t="s">
        <v>25</v>
      </c>
      <c r="P6" s="52" t="s">
        <v>26</v>
      </c>
      <c r="Q6" s="52" t="s">
        <v>27</v>
      </c>
      <c r="R6" s="52" t="s">
        <v>28</v>
      </c>
      <c r="S6" s="51" t="s">
        <v>22</v>
      </c>
      <c r="T6" s="52" t="s">
        <v>23</v>
      </c>
      <c r="U6" s="52" t="s">
        <v>24</v>
      </c>
      <c r="V6" s="52" t="s">
        <v>25</v>
      </c>
      <c r="W6" s="52" t="s">
        <v>26</v>
      </c>
      <c r="X6" s="52" t="s">
        <v>27</v>
      </c>
      <c r="Y6" s="52" t="s">
        <v>28</v>
      </c>
      <c r="Z6" s="51" t="s">
        <v>22</v>
      </c>
      <c r="AA6" s="52" t="s">
        <v>23</v>
      </c>
      <c r="AB6" s="52" t="s">
        <v>24</v>
      </c>
      <c r="AC6" s="52" t="s">
        <v>25</v>
      </c>
      <c r="AD6" s="52" t="s">
        <v>26</v>
      </c>
      <c r="AE6" s="52" t="s">
        <v>27</v>
      </c>
      <c r="AF6" s="52" t="s">
        <v>28</v>
      </c>
      <c r="AG6" s="53" t="s">
        <v>22</v>
      </c>
      <c r="AH6" s="54" t="s">
        <v>23</v>
      </c>
      <c r="AI6" s="54" t="s">
        <v>24</v>
      </c>
      <c r="AJ6" s="54" t="s">
        <v>25</v>
      </c>
      <c r="AK6" s="54" t="s">
        <v>26</v>
      </c>
      <c r="AL6" s="54" t="s">
        <v>27</v>
      </c>
      <c r="AM6" s="54" t="s">
        <v>28</v>
      </c>
      <c r="AN6" s="53" t="s">
        <v>22</v>
      </c>
      <c r="AO6" s="54" t="s">
        <v>23</v>
      </c>
      <c r="AP6" s="54" t="s">
        <v>24</v>
      </c>
      <c r="AQ6" s="54" t="s">
        <v>25</v>
      </c>
      <c r="AR6" s="54" t="s">
        <v>26</v>
      </c>
      <c r="AS6" s="54" t="s">
        <v>27</v>
      </c>
      <c r="AT6" s="54" t="s">
        <v>28</v>
      </c>
      <c r="AU6" s="53" t="s">
        <v>22</v>
      </c>
      <c r="AV6" s="54" t="s">
        <v>23</v>
      </c>
      <c r="AW6" s="54" t="s">
        <v>24</v>
      </c>
      <c r="AX6" s="54" t="s">
        <v>25</v>
      </c>
      <c r="AY6" s="54" t="s">
        <v>26</v>
      </c>
      <c r="AZ6" s="54" t="s">
        <v>27</v>
      </c>
      <c r="BA6" s="54" t="s">
        <v>28</v>
      </c>
      <c r="BB6" s="55" t="s">
        <v>22</v>
      </c>
      <c r="BC6" s="56" t="s">
        <v>25</v>
      </c>
      <c r="BD6" s="56" t="s">
        <v>24</v>
      </c>
      <c r="BE6" s="56" t="s">
        <v>25</v>
      </c>
      <c r="BF6" s="56" t="s">
        <v>26</v>
      </c>
      <c r="BG6" s="56" t="s">
        <v>27</v>
      </c>
      <c r="BH6" s="56" t="s">
        <v>28</v>
      </c>
      <c r="BI6" s="55" t="s">
        <v>22</v>
      </c>
      <c r="BJ6" s="56" t="s">
        <v>25</v>
      </c>
      <c r="BK6" s="56" t="s">
        <v>24</v>
      </c>
      <c r="BL6" s="56" t="s">
        <v>25</v>
      </c>
      <c r="BM6" s="56" t="s">
        <v>26</v>
      </c>
      <c r="BN6" s="56" t="s">
        <v>27</v>
      </c>
      <c r="BO6" s="56" t="s">
        <v>28</v>
      </c>
      <c r="BP6" s="55" t="s">
        <v>22</v>
      </c>
      <c r="BQ6" s="56" t="s">
        <v>25</v>
      </c>
      <c r="BR6" s="56" t="s">
        <v>24</v>
      </c>
      <c r="BS6" s="56" t="s">
        <v>25</v>
      </c>
      <c r="BT6" s="56" t="s">
        <v>26</v>
      </c>
      <c r="BU6" s="56" t="s">
        <v>27</v>
      </c>
      <c r="BV6" s="56" t="s">
        <v>28</v>
      </c>
      <c r="BW6" s="41"/>
      <c r="BX6" s="9"/>
    </row>
    <row r="7" ht="22.5" customHeight="1">
      <c r="B7" s="57">
        <v>1.0</v>
      </c>
      <c r="C7" s="58" t="s">
        <v>29</v>
      </c>
      <c r="D7" s="59"/>
      <c r="E7" s="60">
        <f t="shared" ref="E7:G7" si="1">SUM(E8:E12)</f>
        <v>14</v>
      </c>
      <c r="F7" s="61">
        <f t="shared" si="1"/>
        <v>14</v>
      </c>
      <c r="G7" s="62">
        <f t="shared" si="1"/>
        <v>0</v>
      </c>
      <c r="H7" s="63"/>
      <c r="I7" s="64"/>
      <c r="J7" s="65"/>
      <c r="K7" s="66">
        <f t="shared" ref="K7:K33" si="2">IFERROR(F7/E7,"")</f>
        <v>1</v>
      </c>
      <c r="L7" s="67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9"/>
      <c r="AE7" s="69"/>
      <c r="AF7" s="70"/>
      <c r="AG7" s="67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9"/>
      <c r="AZ7" s="69"/>
      <c r="BA7" s="70"/>
      <c r="BB7" s="67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9"/>
      <c r="BU7" s="69"/>
      <c r="BV7" s="70"/>
      <c r="BW7" s="41"/>
      <c r="BX7" s="9"/>
    </row>
    <row r="8" ht="22.5" customHeight="1">
      <c r="B8" s="71">
        <v>1.1</v>
      </c>
      <c r="C8" s="72" t="s">
        <v>30</v>
      </c>
      <c r="D8" s="73" t="s">
        <v>31</v>
      </c>
      <c r="E8" s="74">
        <v>7.0</v>
      </c>
      <c r="F8" s="75">
        <v>7.0</v>
      </c>
      <c r="G8" s="76">
        <f t="shared" ref="G8:G12" si="3">E8-F8</f>
        <v>0</v>
      </c>
      <c r="H8" s="77">
        <v>45348.0</v>
      </c>
      <c r="I8" s="78">
        <v>45352.0</v>
      </c>
      <c r="J8" s="79">
        <f t="shared" ref="J8:J12" si="4">I8-H8+1</f>
        <v>5</v>
      </c>
      <c r="K8" s="80">
        <f t="shared" si="2"/>
        <v>1</v>
      </c>
      <c r="L8" s="81"/>
      <c r="M8" s="81"/>
      <c r="N8" s="81"/>
      <c r="O8" s="81"/>
      <c r="P8" s="81"/>
      <c r="Q8" s="82"/>
      <c r="R8" s="82"/>
      <c r="S8" s="83"/>
      <c r="T8" s="83"/>
      <c r="U8" s="83"/>
      <c r="V8" s="83"/>
      <c r="W8" s="83"/>
      <c r="X8" s="83"/>
      <c r="Y8" s="83"/>
      <c r="Z8" s="84"/>
      <c r="AA8" s="84"/>
      <c r="AB8" s="84"/>
      <c r="AC8" s="84"/>
      <c r="AD8" s="85"/>
      <c r="AE8" s="85"/>
      <c r="AF8" s="86"/>
      <c r="AG8" s="87"/>
      <c r="AH8" s="84"/>
      <c r="AI8" s="84"/>
      <c r="AJ8" s="84"/>
      <c r="AK8" s="84"/>
      <c r="AL8" s="84"/>
      <c r="AM8" s="84"/>
      <c r="AN8" s="83"/>
      <c r="AO8" s="83"/>
      <c r="AP8" s="83"/>
      <c r="AQ8" s="83"/>
      <c r="AR8" s="83"/>
      <c r="AS8" s="83"/>
      <c r="AT8" s="83"/>
      <c r="AU8" s="84"/>
      <c r="AV8" s="84"/>
      <c r="AW8" s="84"/>
      <c r="AX8" s="84"/>
      <c r="AY8" s="85"/>
      <c r="AZ8" s="85"/>
      <c r="BA8" s="86"/>
      <c r="BB8" s="87"/>
      <c r="BC8" s="84"/>
      <c r="BD8" s="84"/>
      <c r="BE8" s="84"/>
      <c r="BF8" s="84"/>
      <c r="BG8" s="84"/>
      <c r="BH8" s="84"/>
      <c r="BI8" s="83"/>
      <c r="BJ8" s="83"/>
      <c r="BK8" s="83"/>
      <c r="BL8" s="83"/>
      <c r="BM8" s="83"/>
      <c r="BN8" s="83"/>
      <c r="BO8" s="83"/>
      <c r="BP8" s="84"/>
      <c r="BQ8" s="84"/>
      <c r="BR8" s="84"/>
      <c r="BS8" s="84"/>
      <c r="BT8" s="85"/>
      <c r="BU8" s="85"/>
      <c r="BV8" s="86"/>
      <c r="BW8" s="41"/>
      <c r="BX8" s="9"/>
    </row>
    <row r="9" ht="22.5" customHeight="1">
      <c r="B9" s="71" t="s">
        <v>32</v>
      </c>
      <c r="C9" s="72" t="s">
        <v>33</v>
      </c>
      <c r="D9" s="73" t="s">
        <v>34</v>
      </c>
      <c r="E9" s="74">
        <v>1.0</v>
      </c>
      <c r="F9" s="75">
        <v>1.0</v>
      </c>
      <c r="G9" s="76">
        <f t="shared" si="3"/>
        <v>0</v>
      </c>
      <c r="H9" s="77">
        <v>45350.0</v>
      </c>
      <c r="I9" s="78">
        <v>45352.0</v>
      </c>
      <c r="J9" s="79">
        <f t="shared" si="4"/>
        <v>3</v>
      </c>
      <c r="K9" s="80">
        <f t="shared" si="2"/>
        <v>1</v>
      </c>
      <c r="L9" s="87"/>
      <c r="M9" s="84"/>
      <c r="N9" s="88"/>
      <c r="O9" s="88"/>
      <c r="P9" s="88"/>
      <c r="Q9" s="82"/>
      <c r="R9" s="82"/>
      <c r="S9" s="83"/>
      <c r="T9" s="83"/>
      <c r="U9" s="83"/>
      <c r="V9" s="83"/>
      <c r="W9" s="83"/>
      <c r="X9" s="83"/>
      <c r="Y9" s="83"/>
      <c r="Z9" s="84"/>
      <c r="AA9" s="84"/>
      <c r="AB9" s="84"/>
      <c r="AC9" s="84"/>
      <c r="AD9" s="85"/>
      <c r="AE9" s="85"/>
      <c r="AF9" s="86"/>
      <c r="AG9" s="87"/>
      <c r="AH9" s="84"/>
      <c r="AI9" s="84"/>
      <c r="AJ9" s="84"/>
      <c r="AK9" s="84"/>
      <c r="AL9" s="84"/>
      <c r="AM9" s="84"/>
      <c r="AN9" s="83"/>
      <c r="AO9" s="83"/>
      <c r="AP9" s="83"/>
      <c r="AQ9" s="83"/>
      <c r="AR9" s="83"/>
      <c r="AS9" s="83"/>
      <c r="AT9" s="83"/>
      <c r="AU9" s="84"/>
      <c r="AV9" s="84"/>
      <c r="AW9" s="84"/>
      <c r="AX9" s="84"/>
      <c r="AY9" s="85"/>
      <c r="AZ9" s="85"/>
      <c r="BA9" s="86"/>
      <c r="BB9" s="87"/>
      <c r="BC9" s="84"/>
      <c r="BD9" s="84"/>
      <c r="BE9" s="84"/>
      <c r="BF9" s="84"/>
      <c r="BG9" s="84"/>
      <c r="BH9" s="84"/>
      <c r="BI9" s="83"/>
      <c r="BJ9" s="83"/>
      <c r="BK9" s="83"/>
      <c r="BL9" s="83"/>
      <c r="BM9" s="83"/>
      <c r="BN9" s="83"/>
      <c r="BO9" s="83"/>
      <c r="BP9" s="84"/>
      <c r="BQ9" s="84"/>
      <c r="BR9" s="84"/>
      <c r="BS9" s="84"/>
      <c r="BT9" s="85"/>
      <c r="BU9" s="85"/>
      <c r="BV9" s="86"/>
      <c r="BW9" s="41"/>
      <c r="BX9" s="9"/>
    </row>
    <row r="10" ht="22.5" customHeight="1">
      <c r="B10" s="71">
        <v>1.2</v>
      </c>
      <c r="C10" s="72" t="s">
        <v>35</v>
      </c>
      <c r="D10" s="73" t="s">
        <v>36</v>
      </c>
      <c r="E10" s="74">
        <v>2.0</v>
      </c>
      <c r="F10" s="75">
        <v>2.0</v>
      </c>
      <c r="G10" s="76">
        <f t="shared" si="3"/>
        <v>0</v>
      </c>
      <c r="H10" s="77">
        <v>45350.0</v>
      </c>
      <c r="I10" s="78">
        <v>45354.0</v>
      </c>
      <c r="J10" s="79">
        <f t="shared" si="4"/>
        <v>5</v>
      </c>
      <c r="K10" s="80">
        <f t="shared" si="2"/>
        <v>1</v>
      </c>
      <c r="L10" s="87"/>
      <c r="M10" s="84"/>
      <c r="N10" s="88"/>
      <c r="O10" s="88"/>
      <c r="P10" s="88"/>
      <c r="Q10" s="88"/>
      <c r="R10" s="88"/>
      <c r="S10" s="83"/>
      <c r="T10" s="83"/>
      <c r="U10" s="83"/>
      <c r="V10" s="83"/>
      <c r="W10" s="83"/>
      <c r="X10" s="83"/>
      <c r="Y10" s="83"/>
      <c r="Z10" s="84"/>
      <c r="AA10" s="84"/>
      <c r="AB10" s="84"/>
      <c r="AC10" s="84"/>
      <c r="AD10" s="85"/>
      <c r="AE10" s="85"/>
      <c r="AF10" s="86"/>
      <c r="AG10" s="87"/>
      <c r="AH10" s="84"/>
      <c r="AI10" s="84"/>
      <c r="AJ10" s="84"/>
      <c r="AK10" s="84"/>
      <c r="AL10" s="84"/>
      <c r="AM10" s="84"/>
      <c r="AN10" s="83"/>
      <c r="AO10" s="83"/>
      <c r="AP10" s="83"/>
      <c r="AQ10" s="83"/>
      <c r="AR10" s="83"/>
      <c r="AS10" s="83"/>
      <c r="AT10" s="83"/>
      <c r="AU10" s="84"/>
      <c r="AV10" s="84"/>
      <c r="AW10" s="84"/>
      <c r="AX10" s="84"/>
      <c r="AY10" s="85"/>
      <c r="AZ10" s="85"/>
      <c r="BA10" s="86"/>
      <c r="BB10" s="87"/>
      <c r="BC10" s="84"/>
      <c r="BD10" s="84"/>
      <c r="BE10" s="84"/>
      <c r="BF10" s="84"/>
      <c r="BG10" s="84"/>
      <c r="BH10" s="84"/>
      <c r="BI10" s="83"/>
      <c r="BJ10" s="83"/>
      <c r="BK10" s="83"/>
      <c r="BL10" s="83"/>
      <c r="BM10" s="83"/>
      <c r="BN10" s="83"/>
      <c r="BO10" s="83"/>
      <c r="BP10" s="84"/>
      <c r="BQ10" s="84"/>
      <c r="BR10" s="84"/>
      <c r="BS10" s="84"/>
      <c r="BT10" s="85"/>
      <c r="BU10" s="85"/>
      <c r="BV10" s="86"/>
      <c r="BW10" s="41"/>
      <c r="BX10" s="9"/>
    </row>
    <row r="11" ht="22.5" customHeight="1">
      <c r="B11" s="71">
        <v>1.3</v>
      </c>
      <c r="C11" s="72" t="s">
        <v>37</v>
      </c>
      <c r="D11" s="73" t="s">
        <v>38</v>
      </c>
      <c r="E11" s="74">
        <v>3.0</v>
      </c>
      <c r="F11" s="75">
        <v>3.0</v>
      </c>
      <c r="G11" s="76">
        <f t="shared" si="3"/>
        <v>0</v>
      </c>
      <c r="H11" s="77">
        <v>45355.0</v>
      </c>
      <c r="I11" s="78">
        <v>45355.0</v>
      </c>
      <c r="J11" s="79">
        <f t="shared" si="4"/>
        <v>1</v>
      </c>
      <c r="K11" s="80">
        <f t="shared" si="2"/>
        <v>1</v>
      </c>
      <c r="L11" s="87"/>
      <c r="M11" s="84"/>
      <c r="N11" s="84"/>
      <c r="O11" s="84"/>
      <c r="P11" s="84"/>
      <c r="Q11" s="84"/>
      <c r="R11" s="84"/>
      <c r="S11" s="88"/>
      <c r="T11" s="88"/>
      <c r="U11" s="88"/>
      <c r="V11" s="83"/>
      <c r="W11" s="83"/>
      <c r="X11" s="83"/>
      <c r="Y11" s="83"/>
      <c r="Z11" s="84"/>
      <c r="AA11" s="84"/>
      <c r="AB11" s="84"/>
      <c r="AC11" s="84"/>
      <c r="AD11" s="85"/>
      <c r="AE11" s="85"/>
      <c r="AF11" s="86"/>
      <c r="AG11" s="87"/>
      <c r="AH11" s="84"/>
      <c r="AI11" s="84"/>
      <c r="AJ11" s="84"/>
      <c r="AK11" s="84"/>
      <c r="AL11" s="84"/>
      <c r="AM11" s="84"/>
      <c r="AN11" s="83"/>
      <c r="AO11" s="83"/>
      <c r="AP11" s="83"/>
      <c r="AQ11" s="83"/>
      <c r="AR11" s="83"/>
      <c r="AS11" s="83"/>
      <c r="AT11" s="83"/>
      <c r="AU11" s="84"/>
      <c r="AV11" s="84"/>
      <c r="AW11" s="84"/>
      <c r="AX11" s="84"/>
      <c r="AY11" s="85"/>
      <c r="AZ11" s="85"/>
      <c r="BA11" s="86"/>
      <c r="BB11" s="87"/>
      <c r="BC11" s="84"/>
      <c r="BD11" s="84"/>
      <c r="BE11" s="84"/>
      <c r="BF11" s="84"/>
      <c r="BG11" s="84"/>
      <c r="BH11" s="84"/>
      <c r="BI11" s="83"/>
      <c r="BJ11" s="83"/>
      <c r="BK11" s="83"/>
      <c r="BL11" s="83"/>
      <c r="BM11" s="83"/>
      <c r="BN11" s="83"/>
      <c r="BO11" s="83"/>
      <c r="BP11" s="84"/>
      <c r="BQ11" s="84"/>
      <c r="BR11" s="84"/>
      <c r="BS11" s="84"/>
      <c r="BT11" s="85"/>
      <c r="BU11" s="85"/>
      <c r="BV11" s="86"/>
      <c r="BW11" s="41"/>
      <c r="BX11" s="9"/>
    </row>
    <row r="12" ht="22.5" customHeight="1">
      <c r="B12" s="71">
        <v>1.4</v>
      </c>
      <c r="C12" s="72" t="s">
        <v>39</v>
      </c>
      <c r="D12" s="73" t="s">
        <v>40</v>
      </c>
      <c r="E12" s="74">
        <v>1.0</v>
      </c>
      <c r="F12" s="75">
        <v>1.0</v>
      </c>
      <c r="G12" s="76">
        <f t="shared" si="3"/>
        <v>0</v>
      </c>
      <c r="H12" s="77">
        <v>45356.0</v>
      </c>
      <c r="I12" s="78">
        <v>45356.0</v>
      </c>
      <c r="J12" s="79">
        <f t="shared" si="4"/>
        <v>1</v>
      </c>
      <c r="K12" s="80">
        <f t="shared" si="2"/>
        <v>1</v>
      </c>
      <c r="L12" s="87"/>
      <c r="M12" s="84"/>
      <c r="N12" s="84"/>
      <c r="O12" s="84"/>
      <c r="P12" s="84"/>
      <c r="Q12" s="84"/>
      <c r="R12" s="84"/>
      <c r="S12" s="84"/>
      <c r="T12" s="84"/>
      <c r="U12" s="84"/>
      <c r="V12" s="88"/>
      <c r="W12" s="83"/>
      <c r="X12" s="83"/>
      <c r="Y12" s="83"/>
      <c r="Z12" s="84"/>
      <c r="AA12" s="84"/>
      <c r="AB12" s="84"/>
      <c r="AC12" s="84"/>
      <c r="AD12" s="85"/>
      <c r="AE12" s="85"/>
      <c r="AF12" s="86"/>
      <c r="AG12" s="87"/>
      <c r="AH12" s="84"/>
      <c r="AI12" s="84"/>
      <c r="AJ12" s="84"/>
      <c r="AK12" s="84"/>
      <c r="AL12" s="84"/>
      <c r="AM12" s="84"/>
      <c r="AN12" s="83"/>
      <c r="AO12" s="83"/>
      <c r="AP12" s="83"/>
      <c r="AQ12" s="83"/>
      <c r="AR12" s="83"/>
      <c r="AS12" s="83"/>
      <c r="AT12" s="83"/>
      <c r="AU12" s="84"/>
      <c r="AV12" s="84"/>
      <c r="AW12" s="84"/>
      <c r="AX12" s="84"/>
      <c r="AY12" s="85"/>
      <c r="AZ12" s="85"/>
      <c r="BA12" s="86"/>
      <c r="BB12" s="87"/>
      <c r="BC12" s="84"/>
      <c r="BD12" s="84"/>
      <c r="BE12" s="84"/>
      <c r="BF12" s="84"/>
      <c r="BG12" s="84"/>
      <c r="BH12" s="84"/>
      <c r="BI12" s="83"/>
      <c r="BJ12" s="83"/>
      <c r="BK12" s="83"/>
      <c r="BL12" s="83"/>
      <c r="BM12" s="83"/>
      <c r="BN12" s="83"/>
      <c r="BO12" s="83"/>
      <c r="BP12" s="84"/>
      <c r="BQ12" s="84"/>
      <c r="BR12" s="84"/>
      <c r="BS12" s="84"/>
      <c r="BT12" s="85"/>
      <c r="BU12" s="85"/>
      <c r="BV12" s="86"/>
      <c r="BW12" s="41"/>
      <c r="BX12" s="9"/>
    </row>
    <row r="13" ht="22.5" customHeight="1">
      <c r="B13" s="71">
        <v>2.0</v>
      </c>
      <c r="C13" s="89" t="s">
        <v>41</v>
      </c>
      <c r="D13" s="90" t="s">
        <v>38</v>
      </c>
      <c r="E13" s="60">
        <f t="shared" ref="E13:G13" si="5">SUM(E14:E18)</f>
        <v>32</v>
      </c>
      <c r="F13" s="61">
        <f t="shared" si="5"/>
        <v>32</v>
      </c>
      <c r="G13" s="62">
        <f t="shared" si="5"/>
        <v>0</v>
      </c>
      <c r="H13" s="91"/>
      <c r="I13" s="92"/>
      <c r="J13" s="93"/>
      <c r="K13" s="66">
        <f t="shared" si="2"/>
        <v>1</v>
      </c>
      <c r="L13" s="67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9"/>
      <c r="AE13" s="69"/>
      <c r="AF13" s="70"/>
      <c r="AG13" s="67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9"/>
      <c r="AZ13" s="69"/>
      <c r="BA13" s="70"/>
      <c r="BB13" s="67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9"/>
      <c r="BU13" s="69"/>
      <c r="BV13" s="70"/>
      <c r="BW13" s="41"/>
      <c r="BX13" s="9"/>
    </row>
    <row r="14" ht="22.5" customHeight="1">
      <c r="B14" s="94" t="s">
        <v>42</v>
      </c>
      <c r="C14" s="72" t="s">
        <v>43</v>
      </c>
      <c r="D14" s="73" t="s">
        <v>36</v>
      </c>
      <c r="E14" s="74">
        <v>6.0</v>
      </c>
      <c r="F14" s="75">
        <v>6.0</v>
      </c>
      <c r="G14" s="76">
        <f t="shared" ref="G14:G18" si="6">E14-F14</f>
        <v>0</v>
      </c>
      <c r="H14" s="77">
        <v>45365.0</v>
      </c>
      <c r="I14" s="77">
        <v>45365.0</v>
      </c>
      <c r="J14" s="79">
        <f t="shared" ref="J14:J17" si="7">I14-H14+1</f>
        <v>1</v>
      </c>
      <c r="K14" s="80">
        <f t="shared" si="2"/>
        <v>1</v>
      </c>
      <c r="L14" s="87"/>
      <c r="M14" s="84"/>
      <c r="N14" s="84"/>
      <c r="O14" s="84"/>
      <c r="P14" s="84"/>
      <c r="Q14" s="84"/>
      <c r="R14" s="84"/>
      <c r="S14" s="83"/>
      <c r="T14" s="83"/>
      <c r="U14" s="83"/>
      <c r="V14" s="83"/>
      <c r="W14" s="83"/>
      <c r="X14" s="83"/>
      <c r="Y14" s="83"/>
      <c r="Z14" s="84"/>
      <c r="AA14" s="84"/>
      <c r="AB14" s="84"/>
      <c r="AC14" s="88"/>
      <c r="AD14" s="85"/>
      <c r="AE14" s="85"/>
      <c r="AF14" s="86"/>
      <c r="AG14" s="87"/>
      <c r="AH14" s="84"/>
      <c r="AI14" s="84"/>
      <c r="AJ14" s="84"/>
      <c r="AK14" s="84"/>
      <c r="AL14" s="84"/>
      <c r="AM14" s="84"/>
      <c r="AN14" s="83"/>
      <c r="AO14" s="83"/>
      <c r="AP14" s="83"/>
      <c r="AQ14" s="83"/>
      <c r="AR14" s="83"/>
      <c r="AS14" s="83"/>
      <c r="AT14" s="83"/>
      <c r="AU14" s="84"/>
      <c r="AV14" s="84"/>
      <c r="AW14" s="84"/>
      <c r="AX14" s="84"/>
      <c r="AY14" s="85"/>
      <c r="AZ14" s="85"/>
      <c r="BA14" s="86"/>
      <c r="BB14" s="87"/>
      <c r="BC14" s="84"/>
      <c r="BD14" s="84"/>
      <c r="BE14" s="84"/>
      <c r="BF14" s="84"/>
      <c r="BG14" s="84"/>
      <c r="BH14" s="84"/>
      <c r="BI14" s="83"/>
      <c r="BJ14" s="83"/>
      <c r="BK14" s="83"/>
      <c r="BL14" s="83"/>
      <c r="BM14" s="83"/>
      <c r="BN14" s="83"/>
      <c r="BO14" s="83"/>
      <c r="BP14" s="84"/>
      <c r="BQ14" s="84"/>
      <c r="BR14" s="84"/>
      <c r="BS14" s="84"/>
      <c r="BT14" s="85"/>
      <c r="BU14" s="85"/>
      <c r="BV14" s="86"/>
      <c r="BW14" s="41"/>
      <c r="BX14" s="9"/>
    </row>
    <row r="15" ht="22.5" customHeight="1">
      <c r="B15" s="94" t="s">
        <v>44</v>
      </c>
      <c r="C15" s="72" t="s">
        <v>45</v>
      </c>
      <c r="D15" s="73" t="s">
        <v>40</v>
      </c>
      <c r="E15" s="74">
        <v>6.0</v>
      </c>
      <c r="F15" s="75">
        <v>6.0</v>
      </c>
      <c r="G15" s="76">
        <f t="shared" si="6"/>
        <v>0</v>
      </c>
      <c r="H15" s="77">
        <v>45366.0</v>
      </c>
      <c r="I15" s="77">
        <v>45366.0</v>
      </c>
      <c r="J15" s="79">
        <f t="shared" si="7"/>
        <v>1</v>
      </c>
      <c r="K15" s="80">
        <f t="shared" si="2"/>
        <v>1</v>
      </c>
      <c r="L15" s="87"/>
      <c r="M15" s="84"/>
      <c r="N15" s="84"/>
      <c r="O15" s="84"/>
      <c r="P15" s="84"/>
      <c r="Q15" s="84"/>
      <c r="R15" s="84"/>
      <c r="S15" s="83"/>
      <c r="T15" s="83"/>
      <c r="U15" s="83"/>
      <c r="V15" s="83"/>
      <c r="W15" s="83"/>
      <c r="X15" s="83"/>
      <c r="Y15" s="83"/>
      <c r="Z15" s="84"/>
      <c r="AA15" s="84"/>
      <c r="AB15" s="84"/>
      <c r="AC15" s="84"/>
      <c r="AD15" s="88"/>
      <c r="AE15" s="85"/>
      <c r="AF15" s="86"/>
      <c r="AG15" s="87"/>
      <c r="AH15" s="84"/>
      <c r="AI15" s="84"/>
      <c r="AJ15" s="84"/>
      <c r="AK15" s="84"/>
      <c r="AL15" s="84"/>
      <c r="AM15" s="84"/>
      <c r="AN15" s="83"/>
      <c r="AO15" s="83"/>
      <c r="AP15" s="83"/>
      <c r="AQ15" s="83"/>
      <c r="AR15" s="83"/>
      <c r="AS15" s="83"/>
      <c r="AT15" s="83"/>
      <c r="AU15" s="84"/>
      <c r="AV15" s="84"/>
      <c r="AW15" s="84"/>
      <c r="AX15" s="84"/>
      <c r="AY15" s="85"/>
      <c r="AZ15" s="85"/>
      <c r="BA15" s="86"/>
      <c r="BB15" s="87"/>
      <c r="BC15" s="84"/>
      <c r="BD15" s="84"/>
      <c r="BE15" s="84"/>
      <c r="BF15" s="84"/>
      <c r="BG15" s="84"/>
      <c r="BH15" s="84"/>
      <c r="BI15" s="83"/>
      <c r="BJ15" s="83"/>
      <c r="BK15" s="83"/>
      <c r="BL15" s="83"/>
      <c r="BM15" s="83"/>
      <c r="BN15" s="83"/>
      <c r="BO15" s="83"/>
      <c r="BP15" s="84"/>
      <c r="BQ15" s="84"/>
      <c r="BR15" s="84"/>
      <c r="BS15" s="84"/>
      <c r="BT15" s="85"/>
      <c r="BU15" s="85"/>
      <c r="BV15" s="86"/>
      <c r="BW15" s="41"/>
      <c r="BX15" s="9"/>
    </row>
    <row r="16" ht="22.5" customHeight="1">
      <c r="B16" s="94" t="s">
        <v>46</v>
      </c>
      <c r="C16" s="72" t="s">
        <v>47</v>
      </c>
      <c r="D16" s="73" t="s">
        <v>36</v>
      </c>
      <c r="E16" s="74">
        <v>6.0</v>
      </c>
      <c r="F16" s="75">
        <v>6.0</v>
      </c>
      <c r="G16" s="76">
        <f t="shared" si="6"/>
        <v>0</v>
      </c>
      <c r="H16" s="77">
        <v>45366.0</v>
      </c>
      <c r="I16" s="77">
        <v>45367.0</v>
      </c>
      <c r="J16" s="79">
        <f t="shared" si="7"/>
        <v>2</v>
      </c>
      <c r="K16" s="80">
        <f t="shared" si="2"/>
        <v>1</v>
      </c>
      <c r="L16" s="87"/>
      <c r="M16" s="84"/>
      <c r="N16" s="84"/>
      <c r="O16" s="84"/>
      <c r="P16" s="84"/>
      <c r="Q16" s="84"/>
      <c r="R16" s="84"/>
      <c r="S16" s="83"/>
      <c r="T16" s="83"/>
      <c r="U16" s="83"/>
      <c r="V16" s="83"/>
      <c r="W16" s="83"/>
      <c r="X16" s="83"/>
      <c r="Y16" s="83"/>
      <c r="Z16" s="84"/>
      <c r="AA16" s="84"/>
      <c r="AB16" s="84"/>
      <c r="AC16" s="84"/>
      <c r="AD16" s="88"/>
      <c r="AE16" s="88"/>
      <c r="AF16" s="86"/>
      <c r="AG16" s="87"/>
      <c r="AH16" s="84"/>
      <c r="AI16" s="84"/>
      <c r="AJ16" s="84"/>
      <c r="AK16" s="84"/>
      <c r="AL16" s="84"/>
      <c r="AM16" s="84"/>
      <c r="AN16" s="83"/>
      <c r="AO16" s="83"/>
      <c r="AP16" s="83"/>
      <c r="AQ16" s="83"/>
      <c r="AR16" s="83"/>
      <c r="AS16" s="83"/>
      <c r="AT16" s="83"/>
      <c r="AU16" s="84"/>
      <c r="AV16" s="84"/>
      <c r="AW16" s="84"/>
      <c r="AX16" s="84"/>
      <c r="AY16" s="85"/>
      <c r="AZ16" s="85"/>
      <c r="BA16" s="86"/>
      <c r="BB16" s="87"/>
      <c r="BC16" s="84"/>
      <c r="BD16" s="84"/>
      <c r="BE16" s="84"/>
      <c r="BF16" s="84"/>
      <c r="BG16" s="84"/>
      <c r="BH16" s="84"/>
      <c r="BI16" s="83"/>
      <c r="BJ16" s="83"/>
      <c r="BK16" s="83"/>
      <c r="BL16" s="83"/>
      <c r="BM16" s="83"/>
      <c r="BN16" s="83"/>
      <c r="BO16" s="83"/>
      <c r="BP16" s="84"/>
      <c r="BQ16" s="84"/>
      <c r="BR16" s="84"/>
      <c r="BS16" s="84"/>
      <c r="BT16" s="85"/>
      <c r="BU16" s="85"/>
      <c r="BV16" s="86"/>
      <c r="BW16" s="41"/>
      <c r="BX16" s="9"/>
    </row>
    <row r="17" ht="22.5" customHeight="1">
      <c r="B17" s="94" t="s">
        <v>48</v>
      </c>
      <c r="C17" s="72" t="s">
        <v>49</v>
      </c>
      <c r="D17" s="73" t="s">
        <v>50</v>
      </c>
      <c r="E17" s="74">
        <v>6.0</v>
      </c>
      <c r="F17" s="75">
        <v>6.0</v>
      </c>
      <c r="G17" s="76">
        <f t="shared" si="6"/>
        <v>0</v>
      </c>
      <c r="H17" s="77">
        <v>45369.0</v>
      </c>
      <c r="I17" s="77">
        <v>45369.0</v>
      </c>
      <c r="J17" s="79">
        <f t="shared" si="7"/>
        <v>1</v>
      </c>
      <c r="K17" s="80">
        <f t="shared" si="2"/>
        <v>1</v>
      </c>
      <c r="L17" s="87"/>
      <c r="M17" s="84"/>
      <c r="N17" s="84"/>
      <c r="O17" s="84"/>
      <c r="P17" s="84"/>
      <c r="Q17" s="84"/>
      <c r="R17" s="84"/>
      <c r="S17" s="83"/>
      <c r="T17" s="83"/>
      <c r="U17" s="83"/>
      <c r="V17" s="83"/>
      <c r="W17" s="83"/>
      <c r="X17" s="83"/>
      <c r="Y17" s="83"/>
      <c r="Z17" s="84"/>
      <c r="AA17" s="84"/>
      <c r="AB17" s="84"/>
      <c r="AC17" s="84"/>
      <c r="AD17" s="85"/>
      <c r="AE17" s="85"/>
      <c r="AF17" s="86"/>
      <c r="AG17" s="88"/>
      <c r="AH17" s="84"/>
      <c r="AI17" s="84"/>
      <c r="AJ17" s="84"/>
      <c r="AK17" s="84"/>
      <c r="AL17" s="84"/>
      <c r="AM17" s="84"/>
      <c r="AN17" s="83"/>
      <c r="AO17" s="83"/>
      <c r="AP17" s="83"/>
      <c r="AQ17" s="83"/>
      <c r="AR17" s="83"/>
      <c r="AS17" s="83"/>
      <c r="AT17" s="83"/>
      <c r="AU17" s="84"/>
      <c r="AV17" s="84"/>
      <c r="AW17" s="84"/>
      <c r="AX17" s="84"/>
      <c r="AY17" s="85"/>
      <c r="AZ17" s="85"/>
      <c r="BA17" s="86"/>
      <c r="BB17" s="87"/>
      <c r="BC17" s="84"/>
      <c r="BD17" s="84"/>
      <c r="BE17" s="84"/>
      <c r="BF17" s="84"/>
      <c r="BG17" s="84"/>
      <c r="BH17" s="84"/>
      <c r="BI17" s="83"/>
      <c r="BJ17" s="83"/>
      <c r="BK17" s="83"/>
      <c r="BL17" s="83"/>
      <c r="BM17" s="83"/>
      <c r="BN17" s="83"/>
      <c r="BO17" s="83"/>
      <c r="BP17" s="84"/>
      <c r="BQ17" s="84"/>
      <c r="BR17" s="84"/>
      <c r="BS17" s="84"/>
      <c r="BT17" s="85"/>
      <c r="BU17" s="85"/>
      <c r="BV17" s="86"/>
      <c r="BW17" s="41"/>
      <c r="BX17" s="9"/>
    </row>
    <row r="18" ht="22.5" customHeight="1">
      <c r="B18" s="94" t="s">
        <v>51</v>
      </c>
      <c r="C18" s="72" t="s">
        <v>52</v>
      </c>
      <c r="D18" s="73" t="s">
        <v>53</v>
      </c>
      <c r="E18" s="74">
        <v>8.0</v>
      </c>
      <c r="F18" s="75">
        <v>8.0</v>
      </c>
      <c r="G18" s="76">
        <f t="shared" si="6"/>
        <v>0</v>
      </c>
      <c r="H18" s="77">
        <v>45370.0</v>
      </c>
      <c r="I18" s="78">
        <v>45380.0</v>
      </c>
      <c r="J18" s="79">
        <f>I18-H18+1</f>
        <v>11</v>
      </c>
      <c r="K18" s="80">
        <f t="shared" si="2"/>
        <v>1</v>
      </c>
      <c r="L18" s="87"/>
      <c r="M18" s="84"/>
      <c r="N18" s="84"/>
      <c r="O18" s="84"/>
      <c r="P18" s="84"/>
      <c r="Q18" s="84"/>
      <c r="R18" s="84"/>
      <c r="S18" s="83"/>
      <c r="T18" s="83"/>
      <c r="U18" s="83"/>
      <c r="V18" s="83"/>
      <c r="W18" s="83"/>
      <c r="X18" s="83"/>
      <c r="Y18" s="83"/>
      <c r="Z18" s="84"/>
      <c r="AA18" s="84"/>
      <c r="AB18" s="84"/>
      <c r="AC18" s="84"/>
      <c r="AD18" s="85"/>
      <c r="AE18" s="85"/>
      <c r="AF18" s="86"/>
      <c r="AG18" s="87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3"/>
      <c r="AT18" s="83"/>
      <c r="AU18" s="84"/>
      <c r="AV18" s="84"/>
      <c r="AW18" s="84"/>
      <c r="AX18" s="84"/>
      <c r="AY18" s="85"/>
      <c r="AZ18" s="85"/>
      <c r="BA18" s="86"/>
      <c r="BB18" s="87"/>
      <c r="BC18" s="84"/>
      <c r="BD18" s="84"/>
      <c r="BE18" s="84"/>
      <c r="BF18" s="84"/>
      <c r="BG18" s="84"/>
      <c r="BH18" s="84"/>
      <c r="BI18" s="83"/>
      <c r="BJ18" s="83"/>
      <c r="BK18" s="83"/>
      <c r="BL18" s="83"/>
      <c r="BM18" s="83"/>
      <c r="BN18" s="83"/>
      <c r="BO18" s="83"/>
      <c r="BP18" s="84"/>
      <c r="BQ18" s="84"/>
      <c r="BR18" s="84"/>
      <c r="BS18" s="84"/>
      <c r="BT18" s="85"/>
      <c r="BU18" s="85"/>
      <c r="BV18" s="86"/>
      <c r="BW18" s="41"/>
      <c r="BX18" s="9"/>
    </row>
    <row r="19" ht="22.5" customHeight="1">
      <c r="B19" s="71">
        <v>3.0</v>
      </c>
      <c r="C19" s="89" t="s">
        <v>54</v>
      </c>
      <c r="D19" s="95"/>
      <c r="E19" s="60">
        <f t="shared" ref="E19:G19" si="8">SUM(E20:E29)</f>
        <v>99</v>
      </c>
      <c r="F19" s="61">
        <f t="shared" si="8"/>
        <v>99</v>
      </c>
      <c r="G19" s="62">
        <f t="shared" si="8"/>
        <v>0</v>
      </c>
      <c r="H19" s="91"/>
      <c r="I19" s="92"/>
      <c r="J19" s="93"/>
      <c r="K19" s="66">
        <f t="shared" si="2"/>
        <v>1</v>
      </c>
      <c r="L19" s="67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9"/>
      <c r="AE19" s="69"/>
      <c r="AF19" s="70"/>
      <c r="AG19" s="67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9"/>
      <c r="AZ19" s="69"/>
      <c r="BA19" s="70"/>
      <c r="BB19" s="67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9"/>
      <c r="BU19" s="69"/>
      <c r="BV19" s="70"/>
      <c r="BW19" s="41"/>
      <c r="BX19" s="9"/>
    </row>
    <row r="20" ht="22.5" customHeight="1">
      <c r="B20" s="94" t="s">
        <v>55</v>
      </c>
      <c r="C20" s="72" t="s">
        <v>56</v>
      </c>
      <c r="D20" s="73" t="s">
        <v>36</v>
      </c>
      <c r="E20" s="74">
        <v>8.0</v>
      </c>
      <c r="F20" s="75">
        <v>8.0</v>
      </c>
      <c r="G20" s="76">
        <f t="shared" ref="G20:G24" si="9">E20-F20</f>
        <v>0</v>
      </c>
      <c r="H20" s="77">
        <v>45391.0</v>
      </c>
      <c r="I20" s="78">
        <v>45392.0</v>
      </c>
      <c r="J20" s="79">
        <f t="shared" ref="J20:J29" si="10">I20-H20+1</f>
        <v>2</v>
      </c>
      <c r="K20" s="80">
        <f t="shared" si="2"/>
        <v>1</v>
      </c>
      <c r="L20" s="87"/>
      <c r="M20" s="84"/>
      <c r="N20" s="84"/>
      <c r="O20" s="84"/>
      <c r="P20" s="84"/>
      <c r="Q20" s="84"/>
      <c r="R20" s="84"/>
      <c r="S20" s="83"/>
      <c r="T20" s="83"/>
      <c r="U20" s="83"/>
      <c r="V20" s="83"/>
      <c r="W20" s="83"/>
      <c r="X20" s="83"/>
      <c r="Y20" s="83"/>
      <c r="Z20" s="84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4"/>
      <c r="AM20" s="84"/>
      <c r="AN20" s="83"/>
      <c r="AO20" s="83"/>
      <c r="AP20" s="83"/>
      <c r="AQ20" s="83"/>
      <c r="AR20" s="83"/>
      <c r="AS20" s="83"/>
      <c r="AT20" s="83"/>
      <c r="AU20" s="84"/>
      <c r="AV20" s="84"/>
      <c r="AW20" s="84"/>
      <c r="AX20" s="84"/>
      <c r="AY20" s="85"/>
      <c r="AZ20" s="85"/>
      <c r="BA20" s="86"/>
      <c r="BB20" s="87"/>
      <c r="BC20" s="88"/>
      <c r="BD20" s="88"/>
      <c r="BE20" s="84"/>
      <c r="BF20" s="84"/>
      <c r="BG20" s="84"/>
      <c r="BH20" s="84"/>
      <c r="BI20" s="83"/>
      <c r="BJ20" s="83"/>
      <c r="BK20" s="83"/>
      <c r="BL20" s="83"/>
      <c r="BM20" s="83"/>
      <c r="BN20" s="83"/>
      <c r="BO20" s="83"/>
      <c r="BP20" s="84"/>
      <c r="BQ20" s="84"/>
      <c r="BR20" s="84"/>
      <c r="BS20" s="84"/>
      <c r="BT20" s="85"/>
      <c r="BU20" s="85"/>
      <c r="BV20" s="86"/>
      <c r="BW20" s="41"/>
      <c r="BX20" s="9"/>
    </row>
    <row r="21" ht="22.5" customHeight="1">
      <c r="B21" s="94" t="s">
        <v>57</v>
      </c>
      <c r="C21" s="72" t="s">
        <v>58</v>
      </c>
      <c r="D21" s="73" t="s">
        <v>40</v>
      </c>
      <c r="E21" s="74">
        <v>8.0</v>
      </c>
      <c r="F21" s="75">
        <v>8.0</v>
      </c>
      <c r="G21" s="76">
        <f t="shared" si="9"/>
        <v>0</v>
      </c>
      <c r="H21" s="77">
        <v>45391.0</v>
      </c>
      <c r="I21" s="78">
        <v>45393.0</v>
      </c>
      <c r="J21" s="79">
        <f t="shared" si="10"/>
        <v>3</v>
      </c>
      <c r="K21" s="80">
        <f t="shared" si="2"/>
        <v>1</v>
      </c>
      <c r="L21" s="87"/>
      <c r="M21" s="84"/>
      <c r="N21" s="84"/>
      <c r="O21" s="84"/>
      <c r="P21" s="84"/>
      <c r="Q21" s="84"/>
      <c r="R21" s="84"/>
      <c r="S21" s="83"/>
      <c r="T21" s="83"/>
      <c r="U21" s="83"/>
      <c r="V21" s="83"/>
      <c r="W21" s="83"/>
      <c r="X21" s="83"/>
      <c r="Y21" s="83"/>
      <c r="Z21" s="84"/>
      <c r="AA21" s="84"/>
      <c r="AB21" s="84"/>
      <c r="AC21" s="84"/>
      <c r="AD21" s="85"/>
      <c r="AE21" s="85"/>
      <c r="AF21" s="86"/>
      <c r="AG21" s="87"/>
      <c r="AH21" s="84"/>
      <c r="AI21" s="84"/>
      <c r="AJ21" s="84"/>
      <c r="AK21" s="84"/>
      <c r="AL21" s="84"/>
      <c r="AM21" s="84"/>
      <c r="AN21" s="83"/>
      <c r="AO21" s="83"/>
      <c r="AP21" s="83"/>
      <c r="AQ21" s="83"/>
      <c r="AR21" s="83"/>
      <c r="AS21" s="83"/>
      <c r="AT21" s="83"/>
      <c r="AU21" s="84"/>
      <c r="AV21" s="84"/>
      <c r="AW21" s="84"/>
      <c r="AX21" s="84"/>
      <c r="AY21" s="85"/>
      <c r="AZ21" s="85"/>
      <c r="BA21" s="86"/>
      <c r="BB21" s="87"/>
      <c r="BC21" s="88"/>
      <c r="BD21" s="88"/>
      <c r="BE21" s="88"/>
      <c r="BF21" s="84"/>
      <c r="BG21" s="84"/>
      <c r="BH21" s="84"/>
      <c r="BI21" s="83"/>
      <c r="BJ21" s="83"/>
      <c r="BK21" s="83"/>
      <c r="BL21" s="83"/>
      <c r="BM21" s="83"/>
      <c r="BN21" s="83"/>
      <c r="BO21" s="83"/>
      <c r="BP21" s="84"/>
      <c r="BQ21" s="84"/>
      <c r="BR21" s="84"/>
      <c r="BS21" s="84"/>
      <c r="BT21" s="85"/>
      <c r="BU21" s="85"/>
      <c r="BV21" s="86"/>
      <c r="BW21" s="41"/>
      <c r="BX21" s="9"/>
    </row>
    <row r="22" ht="22.5" customHeight="1">
      <c r="B22" s="94" t="s">
        <v>59</v>
      </c>
      <c r="C22" s="72" t="s">
        <v>60</v>
      </c>
      <c r="D22" s="73" t="s">
        <v>61</v>
      </c>
      <c r="E22" s="74">
        <v>8.0</v>
      </c>
      <c r="F22" s="75">
        <v>8.0</v>
      </c>
      <c r="G22" s="76">
        <f t="shared" si="9"/>
        <v>0</v>
      </c>
      <c r="H22" s="77">
        <v>45392.0</v>
      </c>
      <c r="I22" s="78">
        <v>45394.0</v>
      </c>
      <c r="J22" s="79">
        <f t="shared" si="10"/>
        <v>3</v>
      </c>
      <c r="K22" s="80">
        <f t="shared" si="2"/>
        <v>1</v>
      </c>
      <c r="L22" s="87"/>
      <c r="M22" s="84"/>
      <c r="N22" s="84"/>
      <c r="O22" s="84"/>
      <c r="P22" s="84"/>
      <c r="Q22" s="84"/>
      <c r="R22" s="84"/>
      <c r="S22" s="83"/>
      <c r="T22" s="83"/>
      <c r="U22" s="83"/>
      <c r="V22" s="83"/>
      <c r="W22" s="83"/>
      <c r="X22" s="83"/>
      <c r="Y22" s="83"/>
      <c r="Z22" s="84"/>
      <c r="AA22" s="84"/>
      <c r="AB22" s="84"/>
      <c r="AC22" s="84"/>
      <c r="AD22" s="85"/>
      <c r="AE22" s="85"/>
      <c r="AF22" s="86"/>
      <c r="AG22" s="87"/>
      <c r="AH22" s="84"/>
      <c r="AI22" s="84"/>
      <c r="AJ22" s="84"/>
      <c r="AK22" s="84"/>
      <c r="AL22" s="84"/>
      <c r="AM22" s="84"/>
      <c r="AN22" s="83"/>
      <c r="AO22" s="83"/>
      <c r="AP22" s="83"/>
      <c r="AQ22" s="83"/>
      <c r="AR22" s="83"/>
      <c r="AS22" s="83"/>
      <c r="AT22" s="83"/>
      <c r="AU22" s="84"/>
      <c r="AV22" s="84"/>
      <c r="AW22" s="84"/>
      <c r="AX22" s="84"/>
      <c r="AY22" s="85"/>
      <c r="AZ22" s="85"/>
      <c r="BA22" s="86"/>
      <c r="BB22" s="87"/>
      <c r="BC22" s="84"/>
      <c r="BD22" s="88"/>
      <c r="BE22" s="88"/>
      <c r="BF22" s="88"/>
      <c r="BG22" s="84"/>
      <c r="BH22" s="84"/>
      <c r="BI22" s="83"/>
      <c r="BJ22" s="83"/>
      <c r="BK22" s="83"/>
      <c r="BL22" s="83"/>
      <c r="BM22" s="83"/>
      <c r="BN22" s="83"/>
      <c r="BO22" s="83"/>
      <c r="BP22" s="84"/>
      <c r="BQ22" s="84"/>
      <c r="BR22" s="84"/>
      <c r="BS22" s="84"/>
      <c r="BT22" s="85"/>
      <c r="BU22" s="85"/>
      <c r="BV22" s="86"/>
      <c r="BW22" s="41"/>
      <c r="BX22" s="9"/>
    </row>
    <row r="23" ht="22.5" customHeight="1">
      <c r="B23" s="94" t="s">
        <v>62</v>
      </c>
      <c r="C23" s="72" t="s">
        <v>63</v>
      </c>
      <c r="D23" s="73" t="s">
        <v>64</v>
      </c>
      <c r="E23" s="74">
        <v>8.0</v>
      </c>
      <c r="F23" s="75">
        <v>8.0</v>
      </c>
      <c r="G23" s="76">
        <f t="shared" si="9"/>
        <v>0</v>
      </c>
      <c r="H23" s="77">
        <v>45393.0</v>
      </c>
      <c r="I23" s="78">
        <v>45394.0</v>
      </c>
      <c r="J23" s="79">
        <f t="shared" si="10"/>
        <v>2</v>
      </c>
      <c r="K23" s="80">
        <f t="shared" si="2"/>
        <v>1</v>
      </c>
      <c r="L23" s="87"/>
      <c r="M23" s="84"/>
      <c r="N23" s="84"/>
      <c r="O23" s="84"/>
      <c r="P23" s="84"/>
      <c r="Q23" s="84"/>
      <c r="R23" s="84"/>
      <c r="S23" s="83"/>
      <c r="T23" s="83"/>
      <c r="U23" s="83"/>
      <c r="V23" s="83"/>
      <c r="W23" s="83"/>
      <c r="X23" s="83"/>
      <c r="Y23" s="83"/>
      <c r="Z23" s="84"/>
      <c r="AA23" s="84"/>
      <c r="AB23" s="84"/>
      <c r="AC23" s="84"/>
      <c r="AD23" s="85"/>
      <c r="AE23" s="85"/>
      <c r="AF23" s="86"/>
      <c r="AG23" s="87"/>
      <c r="AH23" s="84"/>
      <c r="AI23" s="84"/>
      <c r="AJ23" s="84"/>
      <c r="AK23" s="84"/>
      <c r="AL23" s="84"/>
      <c r="AM23" s="84"/>
      <c r="AN23" s="83"/>
      <c r="AO23" s="83"/>
      <c r="AP23" s="83"/>
      <c r="AQ23" s="83"/>
      <c r="AR23" s="83"/>
      <c r="AS23" s="83"/>
      <c r="AT23" s="83"/>
      <c r="AU23" s="84"/>
      <c r="AV23" s="84"/>
      <c r="AW23" s="84"/>
      <c r="AX23" s="84"/>
      <c r="AY23" s="85"/>
      <c r="AZ23" s="85"/>
      <c r="BA23" s="86"/>
      <c r="BB23" s="87"/>
      <c r="BC23" s="84"/>
      <c r="BD23" s="84"/>
      <c r="BE23" s="88"/>
      <c r="BF23" s="88"/>
      <c r="BG23" s="84"/>
      <c r="BH23" s="84"/>
      <c r="BI23" s="83"/>
      <c r="BJ23" s="83"/>
      <c r="BK23" s="83"/>
      <c r="BL23" s="83"/>
      <c r="BM23" s="83"/>
      <c r="BN23" s="83"/>
      <c r="BO23" s="83"/>
      <c r="BP23" s="84"/>
      <c r="BQ23" s="84"/>
      <c r="BR23" s="84"/>
      <c r="BS23" s="84"/>
      <c r="BT23" s="85"/>
      <c r="BU23" s="85"/>
      <c r="BV23" s="86"/>
      <c r="BW23" s="41"/>
      <c r="BX23" s="9"/>
    </row>
    <row r="24" ht="22.5" customHeight="1">
      <c r="B24" s="94" t="s">
        <v>65</v>
      </c>
      <c r="C24" s="72" t="s">
        <v>66</v>
      </c>
      <c r="D24" s="73" t="s">
        <v>67</v>
      </c>
      <c r="E24" s="74">
        <v>12.0</v>
      </c>
      <c r="F24" s="75">
        <v>12.0</v>
      </c>
      <c r="G24" s="76">
        <f t="shared" si="9"/>
        <v>0</v>
      </c>
      <c r="H24" s="77">
        <v>45397.0</v>
      </c>
      <c r="I24" s="78">
        <v>45398.0</v>
      </c>
      <c r="J24" s="79">
        <f t="shared" si="10"/>
        <v>2</v>
      </c>
      <c r="K24" s="80">
        <f t="shared" si="2"/>
        <v>1</v>
      </c>
      <c r="L24" s="87"/>
      <c r="M24" s="84"/>
      <c r="N24" s="84"/>
      <c r="O24" s="84"/>
      <c r="P24" s="84"/>
      <c r="Q24" s="84"/>
      <c r="R24" s="84"/>
      <c r="S24" s="83"/>
      <c r="T24" s="83"/>
      <c r="U24" s="83"/>
      <c r="V24" s="83"/>
      <c r="W24" s="83"/>
      <c r="X24" s="83"/>
      <c r="Y24" s="83"/>
      <c r="Z24" s="84"/>
      <c r="AA24" s="84"/>
      <c r="AB24" s="84"/>
      <c r="AC24" s="84"/>
      <c r="AD24" s="85"/>
      <c r="AE24" s="85"/>
      <c r="AF24" s="86"/>
      <c r="AG24" s="87"/>
      <c r="AH24" s="84"/>
      <c r="AI24" s="84"/>
      <c r="AJ24" s="84"/>
      <c r="AK24" s="84"/>
      <c r="AL24" s="84"/>
      <c r="AM24" s="84"/>
      <c r="AN24" s="83"/>
      <c r="AO24" s="83"/>
      <c r="AP24" s="83"/>
      <c r="AQ24" s="83"/>
      <c r="AR24" s="83"/>
      <c r="AS24" s="83"/>
      <c r="AT24" s="83"/>
      <c r="AU24" s="84"/>
      <c r="AV24" s="84"/>
      <c r="AW24" s="84"/>
      <c r="AX24" s="84"/>
      <c r="AY24" s="85"/>
      <c r="AZ24" s="85"/>
      <c r="BA24" s="86"/>
      <c r="BB24" s="87"/>
      <c r="BC24" s="84"/>
      <c r="BD24" s="84"/>
      <c r="BE24" s="84"/>
      <c r="BF24" s="84"/>
      <c r="BG24" s="84"/>
      <c r="BH24" s="84"/>
      <c r="BI24" s="88"/>
      <c r="BJ24" s="88"/>
      <c r="BK24" s="83"/>
      <c r="BL24" s="83"/>
      <c r="BM24" s="83"/>
      <c r="BN24" s="83"/>
      <c r="BO24" s="83"/>
      <c r="BP24" s="84"/>
      <c r="BQ24" s="84"/>
      <c r="BR24" s="84"/>
      <c r="BS24" s="84"/>
      <c r="BT24" s="85"/>
      <c r="BU24" s="85"/>
      <c r="BV24" s="86"/>
      <c r="BW24" s="41"/>
      <c r="BX24" s="9"/>
    </row>
    <row r="25" ht="22.5" customHeight="1">
      <c r="B25" s="94" t="s">
        <v>68</v>
      </c>
      <c r="C25" s="72" t="s">
        <v>69</v>
      </c>
      <c r="D25" s="73" t="s">
        <v>40</v>
      </c>
      <c r="E25" s="74">
        <v>10.0</v>
      </c>
      <c r="F25" s="75">
        <v>10.0</v>
      </c>
      <c r="G25" s="96">
        <v>0.0</v>
      </c>
      <c r="H25" s="77">
        <v>45397.0</v>
      </c>
      <c r="I25" s="78">
        <v>45398.0</v>
      </c>
      <c r="J25" s="79">
        <f t="shared" si="10"/>
        <v>2</v>
      </c>
      <c r="K25" s="80">
        <f t="shared" si="2"/>
        <v>1</v>
      </c>
      <c r="L25" s="87"/>
      <c r="M25" s="84"/>
      <c r="N25" s="84"/>
      <c r="O25" s="84"/>
      <c r="P25" s="84"/>
      <c r="Q25" s="84"/>
      <c r="R25" s="84"/>
      <c r="S25" s="83"/>
      <c r="T25" s="83"/>
      <c r="U25" s="83"/>
      <c r="V25" s="83"/>
      <c r="W25" s="83"/>
      <c r="X25" s="83"/>
      <c r="Y25" s="83"/>
      <c r="Z25" s="84"/>
      <c r="AA25" s="84"/>
      <c r="AB25" s="84"/>
      <c r="AC25" s="84"/>
      <c r="AD25" s="85"/>
      <c r="AE25" s="85"/>
      <c r="AF25" s="86"/>
      <c r="AG25" s="87"/>
      <c r="AH25" s="84"/>
      <c r="AI25" s="84"/>
      <c r="AJ25" s="84"/>
      <c r="AK25" s="84"/>
      <c r="AL25" s="84"/>
      <c r="AM25" s="84"/>
      <c r="AN25" s="83"/>
      <c r="AO25" s="83"/>
      <c r="AP25" s="83"/>
      <c r="AQ25" s="83"/>
      <c r="AR25" s="83"/>
      <c r="AS25" s="83"/>
      <c r="AT25" s="83"/>
      <c r="AU25" s="84"/>
      <c r="AV25" s="84"/>
      <c r="AW25" s="84"/>
      <c r="AX25" s="84"/>
      <c r="AY25" s="85"/>
      <c r="AZ25" s="85"/>
      <c r="BA25" s="86"/>
      <c r="BB25" s="87"/>
      <c r="BC25" s="84"/>
      <c r="BD25" s="84"/>
      <c r="BE25" s="84"/>
      <c r="BF25" s="84"/>
      <c r="BG25" s="84"/>
      <c r="BH25" s="84"/>
      <c r="BI25" s="88"/>
      <c r="BJ25" s="88"/>
      <c r="BK25" s="83"/>
      <c r="BL25" s="83"/>
      <c r="BM25" s="83"/>
      <c r="BN25" s="83"/>
      <c r="BO25" s="83"/>
      <c r="BP25" s="84"/>
      <c r="BQ25" s="84"/>
      <c r="BR25" s="84"/>
      <c r="BS25" s="84"/>
      <c r="BT25" s="85"/>
      <c r="BU25" s="85"/>
      <c r="BV25" s="86"/>
      <c r="BW25" s="41"/>
      <c r="BX25" s="9"/>
    </row>
    <row r="26" ht="22.5" customHeight="1">
      <c r="B26" s="94" t="s">
        <v>70</v>
      </c>
      <c r="C26" s="72" t="s">
        <v>71</v>
      </c>
      <c r="D26" s="73" t="s">
        <v>40</v>
      </c>
      <c r="E26" s="97">
        <v>2.0</v>
      </c>
      <c r="F26" s="75">
        <v>2.0</v>
      </c>
      <c r="G26" s="76">
        <f t="shared" ref="G26:G29" si="11">E26-F26</f>
        <v>0</v>
      </c>
      <c r="H26" s="77">
        <v>45390.0</v>
      </c>
      <c r="I26" s="78">
        <v>45390.0</v>
      </c>
      <c r="J26" s="79">
        <f t="shared" si="10"/>
        <v>1</v>
      </c>
      <c r="K26" s="80">
        <f t="shared" si="2"/>
        <v>1</v>
      </c>
      <c r="L26" s="87"/>
      <c r="M26" s="84"/>
      <c r="N26" s="84"/>
      <c r="O26" s="84"/>
      <c r="P26" s="84"/>
      <c r="Q26" s="84"/>
      <c r="R26" s="84"/>
      <c r="S26" s="83"/>
      <c r="T26" s="83"/>
      <c r="U26" s="83"/>
      <c r="V26" s="83"/>
      <c r="W26" s="83"/>
      <c r="X26" s="83"/>
      <c r="Y26" s="83"/>
      <c r="Z26" s="84"/>
      <c r="AA26" s="84"/>
      <c r="AB26" s="84"/>
      <c r="AC26" s="84"/>
      <c r="AD26" s="85"/>
      <c r="AE26" s="85"/>
      <c r="AF26" s="86"/>
      <c r="AG26" s="87"/>
      <c r="AH26" s="84"/>
      <c r="AI26" s="84"/>
      <c r="AJ26" s="84"/>
      <c r="AK26" s="84"/>
      <c r="AL26" s="84"/>
      <c r="AM26" s="84"/>
      <c r="AN26" s="83"/>
      <c r="AO26" s="83"/>
      <c r="AP26" s="83"/>
      <c r="AQ26" s="83"/>
      <c r="AR26" s="83"/>
      <c r="AS26" s="83"/>
      <c r="AT26" s="83"/>
      <c r="AU26" s="84"/>
      <c r="AV26" s="84"/>
      <c r="AW26" s="84"/>
      <c r="AX26" s="84"/>
      <c r="AY26" s="85"/>
      <c r="AZ26" s="85"/>
      <c r="BA26" s="86"/>
      <c r="BB26" s="88"/>
      <c r="BC26" s="84"/>
      <c r="BD26" s="84"/>
      <c r="BE26" s="84"/>
      <c r="BF26" s="84"/>
      <c r="BG26" s="84"/>
      <c r="BH26" s="84"/>
      <c r="BI26" s="83"/>
      <c r="BJ26" s="83"/>
      <c r="BK26" s="83"/>
      <c r="BL26" s="83"/>
      <c r="BM26" s="83"/>
      <c r="BN26" s="83"/>
      <c r="BO26" s="83"/>
      <c r="BP26" s="84"/>
      <c r="BQ26" s="84"/>
      <c r="BR26" s="84"/>
      <c r="BS26" s="84"/>
      <c r="BT26" s="85"/>
      <c r="BU26" s="85"/>
      <c r="BV26" s="86"/>
      <c r="BW26" s="41"/>
      <c r="BX26" s="9"/>
    </row>
    <row r="27" ht="22.5" customHeight="1">
      <c r="B27" s="94" t="s">
        <v>72</v>
      </c>
      <c r="C27" s="72" t="s">
        <v>73</v>
      </c>
      <c r="D27" s="73" t="s">
        <v>74</v>
      </c>
      <c r="E27" s="74">
        <v>20.0</v>
      </c>
      <c r="F27" s="75">
        <v>20.0</v>
      </c>
      <c r="G27" s="76">
        <f t="shared" si="11"/>
        <v>0</v>
      </c>
      <c r="H27" s="77">
        <v>45393.0</v>
      </c>
      <c r="I27" s="78">
        <v>45404.0</v>
      </c>
      <c r="J27" s="79">
        <f t="shared" si="10"/>
        <v>12</v>
      </c>
      <c r="K27" s="80">
        <f t="shared" si="2"/>
        <v>1</v>
      </c>
      <c r="L27" s="87"/>
      <c r="M27" s="84"/>
      <c r="N27" s="84"/>
      <c r="O27" s="84"/>
      <c r="P27" s="84"/>
      <c r="Q27" s="84"/>
      <c r="R27" s="84"/>
      <c r="S27" s="83"/>
      <c r="T27" s="83"/>
      <c r="U27" s="83"/>
      <c r="V27" s="83"/>
      <c r="W27" s="83"/>
      <c r="X27" s="83"/>
      <c r="Y27" s="83"/>
      <c r="Z27" s="84"/>
      <c r="AA27" s="84"/>
      <c r="AB27" s="84"/>
      <c r="AC27" s="84"/>
      <c r="AD27" s="85"/>
      <c r="AE27" s="85"/>
      <c r="AF27" s="86"/>
      <c r="AG27" s="87"/>
      <c r="AH27" s="84"/>
      <c r="AI27" s="84"/>
      <c r="AJ27" s="84"/>
      <c r="AK27" s="84"/>
      <c r="AL27" s="84"/>
      <c r="AM27" s="84"/>
      <c r="AN27" s="83"/>
      <c r="AO27" s="83"/>
      <c r="AP27" s="83"/>
      <c r="AQ27" s="83"/>
      <c r="AR27" s="83"/>
      <c r="AS27" s="83"/>
      <c r="AT27" s="83"/>
      <c r="AU27" s="84"/>
      <c r="AV27" s="84"/>
      <c r="AW27" s="84"/>
      <c r="AX27" s="84"/>
      <c r="AY27" s="85"/>
      <c r="AZ27" s="85"/>
      <c r="BA27" s="86"/>
      <c r="BB27" s="87"/>
      <c r="BC27" s="84"/>
      <c r="BD27" s="84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4"/>
      <c r="BR27" s="84"/>
      <c r="BS27" s="84"/>
      <c r="BT27" s="85"/>
      <c r="BU27" s="85"/>
      <c r="BV27" s="86"/>
      <c r="BW27" s="41"/>
      <c r="BX27" s="9"/>
    </row>
    <row r="28" ht="22.5" customHeight="1">
      <c r="B28" s="94" t="s">
        <v>75</v>
      </c>
      <c r="C28" s="72" t="s">
        <v>76</v>
      </c>
      <c r="D28" s="73" t="s">
        <v>77</v>
      </c>
      <c r="E28" s="74">
        <v>20.0</v>
      </c>
      <c r="F28" s="75">
        <v>20.0</v>
      </c>
      <c r="G28" s="76">
        <f t="shared" si="11"/>
        <v>0</v>
      </c>
      <c r="H28" s="77">
        <v>45397.0</v>
      </c>
      <c r="I28" s="78">
        <v>45405.0</v>
      </c>
      <c r="J28" s="79">
        <f t="shared" si="10"/>
        <v>9</v>
      </c>
      <c r="K28" s="80">
        <f t="shared" si="2"/>
        <v>1</v>
      </c>
      <c r="L28" s="87"/>
      <c r="M28" s="84"/>
      <c r="N28" s="84"/>
      <c r="O28" s="84"/>
      <c r="P28" s="84"/>
      <c r="Q28" s="84"/>
      <c r="R28" s="84"/>
      <c r="S28" s="83"/>
      <c r="T28" s="83"/>
      <c r="U28" s="83"/>
      <c r="V28" s="83"/>
      <c r="W28" s="83"/>
      <c r="X28" s="83"/>
      <c r="Y28" s="83"/>
      <c r="Z28" s="84"/>
      <c r="AA28" s="84"/>
      <c r="AB28" s="84"/>
      <c r="AC28" s="84"/>
      <c r="AD28" s="85"/>
      <c r="AE28" s="85"/>
      <c r="AF28" s="86"/>
      <c r="AG28" s="87"/>
      <c r="AH28" s="84"/>
      <c r="AI28" s="84"/>
      <c r="AJ28" s="84"/>
      <c r="AK28" s="84"/>
      <c r="AL28" s="84"/>
      <c r="AM28" s="84"/>
      <c r="AN28" s="83"/>
      <c r="AO28" s="83"/>
      <c r="AP28" s="83"/>
      <c r="AQ28" s="83"/>
      <c r="AR28" s="83"/>
      <c r="AS28" s="83"/>
      <c r="AT28" s="83"/>
      <c r="AU28" s="84"/>
      <c r="AV28" s="84"/>
      <c r="AW28" s="84"/>
      <c r="AX28" s="84"/>
      <c r="AY28" s="85"/>
      <c r="AZ28" s="85"/>
      <c r="BA28" s="86"/>
      <c r="BB28" s="87"/>
      <c r="BC28" s="84"/>
      <c r="BD28" s="84"/>
      <c r="BE28" s="84"/>
      <c r="BF28" s="84"/>
      <c r="BG28" s="84"/>
      <c r="BH28" s="84"/>
      <c r="BI28" s="88"/>
      <c r="BJ28" s="88"/>
      <c r="BK28" s="88"/>
      <c r="BL28" s="88"/>
      <c r="BM28" s="88"/>
      <c r="BN28" s="88"/>
      <c r="BO28" s="88"/>
      <c r="BP28" s="88"/>
      <c r="BQ28" s="88"/>
      <c r="BR28" s="84"/>
      <c r="BS28" s="84"/>
      <c r="BT28" s="85"/>
      <c r="BU28" s="85"/>
      <c r="BV28" s="86"/>
      <c r="BW28" s="41"/>
      <c r="BX28" s="9"/>
    </row>
    <row r="29" ht="22.5" customHeight="1">
      <c r="B29" s="94" t="s">
        <v>78</v>
      </c>
      <c r="C29" s="72" t="s">
        <v>79</v>
      </c>
      <c r="D29" s="73" t="s">
        <v>38</v>
      </c>
      <c r="E29" s="74">
        <v>3.0</v>
      </c>
      <c r="F29" s="75">
        <v>3.0</v>
      </c>
      <c r="G29" s="76">
        <f t="shared" si="11"/>
        <v>0</v>
      </c>
      <c r="H29" s="77">
        <v>45406.0</v>
      </c>
      <c r="I29" s="78">
        <v>45406.0</v>
      </c>
      <c r="J29" s="79">
        <f t="shared" si="10"/>
        <v>1</v>
      </c>
      <c r="K29" s="80">
        <f t="shared" si="2"/>
        <v>1</v>
      </c>
      <c r="L29" s="87"/>
      <c r="M29" s="84"/>
      <c r="N29" s="84"/>
      <c r="O29" s="84"/>
      <c r="P29" s="84"/>
      <c r="Q29" s="84"/>
      <c r="R29" s="84"/>
      <c r="S29" s="83"/>
      <c r="T29" s="83"/>
      <c r="U29" s="83"/>
      <c r="V29" s="83"/>
      <c r="W29" s="83"/>
      <c r="X29" s="83"/>
      <c r="Y29" s="83"/>
      <c r="Z29" s="84"/>
      <c r="AA29" s="84"/>
      <c r="AB29" s="84"/>
      <c r="AC29" s="84"/>
      <c r="AD29" s="85"/>
      <c r="AE29" s="85"/>
      <c r="AF29" s="86"/>
      <c r="AG29" s="87"/>
      <c r="AH29" s="84"/>
      <c r="AI29" s="84"/>
      <c r="AJ29" s="84"/>
      <c r="AK29" s="84"/>
      <c r="AL29" s="84"/>
      <c r="AM29" s="84"/>
      <c r="AN29" s="83"/>
      <c r="AO29" s="83"/>
      <c r="AP29" s="83"/>
      <c r="AQ29" s="83"/>
      <c r="AR29" s="83"/>
      <c r="AS29" s="83"/>
      <c r="AT29" s="83"/>
      <c r="AU29" s="84"/>
      <c r="AV29" s="84"/>
      <c r="AW29" s="84"/>
      <c r="AX29" s="84"/>
      <c r="AY29" s="85"/>
      <c r="AZ29" s="85"/>
      <c r="BA29" s="86"/>
      <c r="BB29" s="87"/>
      <c r="BC29" s="84"/>
      <c r="BD29" s="84"/>
      <c r="BE29" s="84"/>
      <c r="BF29" s="84"/>
      <c r="BG29" s="84"/>
      <c r="BH29" s="84"/>
      <c r="BI29" s="83"/>
      <c r="BJ29" s="83"/>
      <c r="BK29" s="83"/>
      <c r="BL29" s="83"/>
      <c r="BM29" s="83"/>
      <c r="BN29" s="83"/>
      <c r="BO29" s="83"/>
      <c r="BP29" s="84"/>
      <c r="BR29" s="88"/>
      <c r="BS29" s="84"/>
      <c r="BT29" s="85"/>
      <c r="BU29" s="85"/>
      <c r="BV29" s="86"/>
      <c r="BW29" s="41"/>
      <c r="BX29" s="9"/>
    </row>
    <row r="30" ht="22.5" customHeight="1">
      <c r="B30" s="71">
        <v>4.0</v>
      </c>
      <c r="C30" s="89" t="s">
        <v>80</v>
      </c>
      <c r="D30" s="95"/>
      <c r="E30" s="60">
        <f t="shared" ref="E30:G30" si="12">SUM(E33)</f>
        <v>5</v>
      </c>
      <c r="F30" s="61">
        <f t="shared" si="12"/>
        <v>5</v>
      </c>
      <c r="G30" s="62">
        <f t="shared" si="12"/>
        <v>0</v>
      </c>
      <c r="H30" s="91"/>
      <c r="I30" s="92"/>
      <c r="J30" s="93"/>
      <c r="K30" s="66">
        <f t="shared" si="2"/>
        <v>1</v>
      </c>
      <c r="L30" s="67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9"/>
      <c r="AE30" s="69"/>
      <c r="AF30" s="70"/>
      <c r="AG30" s="67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9"/>
      <c r="AZ30" s="69"/>
      <c r="BA30" s="70"/>
      <c r="BB30" s="67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9"/>
      <c r="BU30" s="69"/>
      <c r="BV30" s="70"/>
      <c r="BW30" s="41"/>
      <c r="BX30" s="9"/>
    </row>
    <row r="31" ht="22.5" customHeight="1">
      <c r="B31" s="94" t="s">
        <v>81</v>
      </c>
      <c r="C31" s="72" t="s">
        <v>82</v>
      </c>
      <c r="D31" s="98" t="s">
        <v>38</v>
      </c>
      <c r="E31" s="74">
        <v>1.0</v>
      </c>
      <c r="F31" s="75">
        <v>1.0</v>
      </c>
      <c r="G31" s="76">
        <f t="shared" ref="G31:G33" si="13">E31-F31</f>
        <v>0</v>
      </c>
      <c r="H31" s="77">
        <v>45406.0</v>
      </c>
      <c r="I31" s="78">
        <v>45406.0</v>
      </c>
      <c r="J31" s="79">
        <f t="shared" ref="J31:J33" si="14">I31-H31+1</f>
        <v>1</v>
      </c>
      <c r="K31" s="80">
        <f t="shared" si="2"/>
        <v>1</v>
      </c>
      <c r="L31" s="87"/>
      <c r="M31" s="84"/>
      <c r="N31" s="84"/>
      <c r="O31" s="84"/>
      <c r="P31" s="84"/>
      <c r="Q31" s="84"/>
      <c r="R31" s="84"/>
      <c r="S31" s="83"/>
      <c r="T31" s="83"/>
      <c r="U31" s="83"/>
      <c r="V31" s="83"/>
      <c r="W31" s="83"/>
      <c r="X31" s="83"/>
      <c r="Y31" s="83"/>
      <c r="Z31" s="84"/>
      <c r="AA31" s="84"/>
      <c r="AB31" s="84"/>
      <c r="AC31" s="84"/>
      <c r="AD31" s="85"/>
      <c r="AE31" s="85"/>
      <c r="AF31" s="86"/>
      <c r="AG31" s="87"/>
      <c r="AH31" s="84"/>
      <c r="AI31" s="84"/>
      <c r="AJ31" s="84"/>
      <c r="AK31" s="84"/>
      <c r="AL31" s="84"/>
      <c r="AM31" s="84"/>
      <c r="AN31" s="83"/>
      <c r="AO31" s="83"/>
      <c r="AP31" s="83"/>
      <c r="AQ31" s="83"/>
      <c r="AR31" s="83"/>
      <c r="AS31" s="83"/>
      <c r="AT31" s="83"/>
      <c r="AU31" s="84"/>
      <c r="AV31" s="84"/>
      <c r="AW31" s="84"/>
      <c r="AX31" s="84"/>
      <c r="AY31" s="85"/>
      <c r="AZ31" s="85"/>
      <c r="BA31" s="86"/>
      <c r="BB31" s="87"/>
      <c r="BC31" s="84"/>
      <c r="BD31" s="84"/>
      <c r="BE31" s="84"/>
      <c r="BF31" s="84"/>
      <c r="BG31" s="84"/>
      <c r="BH31" s="84"/>
      <c r="BI31" s="83"/>
      <c r="BJ31" s="83"/>
      <c r="BK31" s="83"/>
      <c r="BL31" s="83"/>
      <c r="BM31" s="83"/>
      <c r="BN31" s="83"/>
      <c r="BO31" s="83"/>
      <c r="BP31" s="84"/>
      <c r="BQ31" s="84"/>
      <c r="BR31" s="88"/>
      <c r="BS31" s="84"/>
      <c r="BT31" s="85"/>
      <c r="BU31" s="85"/>
      <c r="BV31" s="86"/>
      <c r="BW31" s="41"/>
      <c r="BX31" s="9"/>
    </row>
    <row r="32" ht="22.5" customHeight="1">
      <c r="B32" s="94" t="s">
        <v>83</v>
      </c>
      <c r="C32" s="72" t="s">
        <v>84</v>
      </c>
      <c r="D32" s="73" t="s">
        <v>38</v>
      </c>
      <c r="E32" s="74">
        <v>3.0</v>
      </c>
      <c r="F32" s="75">
        <v>3.0</v>
      </c>
      <c r="G32" s="76">
        <f t="shared" si="13"/>
        <v>0</v>
      </c>
      <c r="H32" s="77">
        <v>45405.0</v>
      </c>
      <c r="I32" s="78">
        <v>45406.0</v>
      </c>
      <c r="J32" s="79">
        <f t="shared" si="14"/>
        <v>2</v>
      </c>
      <c r="K32" s="80">
        <f t="shared" si="2"/>
        <v>1</v>
      </c>
      <c r="L32" s="87"/>
      <c r="M32" s="84"/>
      <c r="N32" s="84"/>
      <c r="O32" s="84"/>
      <c r="P32" s="84"/>
      <c r="Q32" s="84"/>
      <c r="R32" s="84"/>
      <c r="S32" s="83"/>
      <c r="T32" s="83"/>
      <c r="U32" s="83"/>
      <c r="V32" s="83"/>
      <c r="W32" s="83"/>
      <c r="X32" s="83"/>
      <c r="Y32" s="83"/>
      <c r="Z32" s="84"/>
      <c r="AA32" s="84"/>
      <c r="AB32" s="84"/>
      <c r="AC32" s="84"/>
      <c r="AD32" s="85"/>
      <c r="AE32" s="85"/>
      <c r="AF32" s="86"/>
      <c r="AG32" s="87"/>
      <c r="AH32" s="84"/>
      <c r="AI32" s="84"/>
      <c r="AJ32" s="84"/>
      <c r="AK32" s="84"/>
      <c r="AL32" s="84"/>
      <c r="AM32" s="84"/>
      <c r="AN32" s="83"/>
      <c r="AO32" s="83"/>
      <c r="AP32" s="83"/>
      <c r="AQ32" s="83"/>
      <c r="AR32" s="83"/>
      <c r="AS32" s="83"/>
      <c r="AT32" s="83"/>
      <c r="AU32" s="84"/>
      <c r="AV32" s="84"/>
      <c r="AW32" s="84"/>
      <c r="AX32" s="84"/>
      <c r="AY32" s="85"/>
      <c r="AZ32" s="85"/>
      <c r="BA32" s="86"/>
      <c r="BB32" s="87"/>
      <c r="BC32" s="84"/>
      <c r="BD32" s="84"/>
      <c r="BE32" s="84"/>
      <c r="BF32" s="84"/>
      <c r="BG32" s="84"/>
      <c r="BH32" s="84"/>
      <c r="BI32" s="83"/>
      <c r="BJ32" s="83"/>
      <c r="BK32" s="83"/>
      <c r="BL32" s="83"/>
      <c r="BM32" s="83"/>
      <c r="BN32" s="83"/>
      <c r="BO32" s="83"/>
      <c r="BP32" s="84"/>
      <c r="BQ32" s="88"/>
      <c r="BR32" s="88"/>
      <c r="BS32" s="84"/>
      <c r="BT32" s="85"/>
      <c r="BU32" s="85"/>
      <c r="BV32" s="86"/>
      <c r="BW32" s="41"/>
      <c r="BX32" s="9"/>
    </row>
    <row r="33" ht="22.5" customHeight="1">
      <c r="B33" s="94" t="s">
        <v>85</v>
      </c>
      <c r="C33" s="72" t="s">
        <v>86</v>
      </c>
      <c r="D33" s="73" t="s">
        <v>38</v>
      </c>
      <c r="E33" s="74">
        <v>5.0</v>
      </c>
      <c r="F33" s="75">
        <v>5.0</v>
      </c>
      <c r="G33" s="76">
        <f t="shared" si="13"/>
        <v>0</v>
      </c>
      <c r="H33" s="77">
        <v>45406.0</v>
      </c>
      <c r="I33" s="78">
        <v>45409.0</v>
      </c>
      <c r="J33" s="79">
        <f t="shared" si="14"/>
        <v>4</v>
      </c>
      <c r="K33" s="80">
        <f t="shared" si="2"/>
        <v>1</v>
      </c>
      <c r="L33" s="87"/>
      <c r="M33" s="84"/>
      <c r="N33" s="84"/>
      <c r="O33" s="84"/>
      <c r="P33" s="84"/>
      <c r="Q33" s="84"/>
      <c r="R33" s="84"/>
      <c r="S33" s="83"/>
      <c r="T33" s="83"/>
      <c r="U33" s="83"/>
      <c r="V33" s="83"/>
      <c r="W33" s="83"/>
      <c r="X33" s="83"/>
      <c r="Y33" s="83"/>
      <c r="Z33" s="84"/>
      <c r="AA33" s="84"/>
      <c r="AB33" s="84"/>
      <c r="AC33" s="84"/>
      <c r="AD33" s="85"/>
      <c r="AE33" s="85"/>
      <c r="AF33" s="86"/>
      <c r="AG33" s="87"/>
      <c r="AH33" s="84"/>
      <c r="AI33" s="84"/>
      <c r="AJ33" s="84"/>
      <c r="AK33" s="84"/>
      <c r="AL33" s="84"/>
      <c r="AM33" s="84"/>
      <c r="AN33" s="83"/>
      <c r="AO33" s="83"/>
      <c r="AP33" s="83"/>
      <c r="AQ33" s="83"/>
      <c r="AR33" s="83"/>
      <c r="AS33" s="83"/>
      <c r="AT33" s="83"/>
      <c r="AU33" s="84"/>
      <c r="AV33" s="84"/>
      <c r="AW33" s="84"/>
      <c r="AX33" s="84"/>
      <c r="AY33" s="85"/>
      <c r="AZ33" s="85"/>
      <c r="BA33" s="86"/>
      <c r="BB33" s="87"/>
      <c r="BC33" s="84"/>
      <c r="BD33" s="84"/>
      <c r="BE33" s="84"/>
      <c r="BF33" s="84"/>
      <c r="BG33" s="84"/>
      <c r="BH33" s="84"/>
      <c r="BI33" s="83"/>
      <c r="BJ33" s="83"/>
      <c r="BK33" s="83"/>
      <c r="BL33" s="83"/>
      <c r="BM33" s="83"/>
      <c r="BN33" s="83"/>
      <c r="BO33" s="83"/>
      <c r="BP33" s="84"/>
      <c r="BQ33" s="84"/>
      <c r="BR33" s="88"/>
      <c r="BS33" s="88"/>
      <c r="BT33" s="88"/>
      <c r="BU33" s="88"/>
      <c r="BV33" s="86"/>
      <c r="BW33" s="41"/>
      <c r="BX33" s="9"/>
    </row>
    <row r="34" ht="28.5" customHeight="1">
      <c r="B34" s="41"/>
      <c r="C34" s="41"/>
      <c r="D34" s="41"/>
      <c r="E34" s="99" t="s">
        <v>19</v>
      </c>
      <c r="F34" s="99" t="s">
        <v>20</v>
      </c>
      <c r="G34" s="99" t="s">
        <v>21</v>
      </c>
      <c r="H34" s="99" t="s">
        <v>87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9"/>
    </row>
    <row r="35" ht="22.5" customHeight="1">
      <c r="B35" s="100" t="s">
        <v>88</v>
      </c>
      <c r="D35" s="101" t="s">
        <v>89</v>
      </c>
      <c r="E35" s="102">
        <f t="shared" ref="E35:F35" si="15">SUM(E8:E12,E14:E18,E20:E29,E33)</f>
        <v>150</v>
      </c>
      <c r="F35" s="102">
        <f t="shared" si="15"/>
        <v>150</v>
      </c>
      <c r="G35" s="102">
        <f>SUM(G7,G13,G19,G30)</f>
        <v>0</v>
      </c>
      <c r="H35" s="103">
        <f>E35/COLUMNS(L8:BV8)</f>
        <v>2.380952381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</row>
    <row r="36" ht="22.5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</row>
    <row r="37" ht="30.0" customHeight="1">
      <c r="B37" s="41"/>
      <c r="BX37" s="5"/>
    </row>
    <row r="38" ht="15.75" customHeight="1">
      <c r="BX38" s="5"/>
    </row>
    <row r="39" ht="15.75" customHeight="1">
      <c r="BX39" s="5"/>
    </row>
    <row r="40" ht="15.75" customHeight="1">
      <c r="BX40" s="5"/>
    </row>
    <row r="41" ht="15.75" customHeight="1">
      <c r="BX41" s="5"/>
    </row>
    <row r="42" ht="15.75" customHeight="1">
      <c r="BX42" s="5"/>
    </row>
    <row r="43" ht="15.75" customHeight="1">
      <c r="BX43" s="5"/>
    </row>
    <row r="44" ht="15.75" customHeight="1">
      <c r="BX44" s="5"/>
    </row>
    <row r="45" ht="15.75" customHeight="1">
      <c r="BX45" s="5"/>
    </row>
    <row r="46" ht="15.75" customHeight="1">
      <c r="BX46" s="5"/>
    </row>
    <row r="47" ht="15.75" customHeight="1">
      <c r="BX47" s="5"/>
    </row>
    <row r="48" ht="15.75" customHeight="1">
      <c r="BX48" s="5"/>
    </row>
    <row r="49" ht="15.75" customHeight="1">
      <c r="BX49" s="5"/>
    </row>
    <row r="50" ht="15.75" customHeight="1">
      <c r="BX50" s="5"/>
    </row>
    <row r="51" ht="15.75" customHeight="1">
      <c r="BX51" s="5"/>
    </row>
    <row r="52" ht="15.75" customHeight="1">
      <c r="BX52" s="5"/>
    </row>
    <row r="53" ht="15.75" customHeight="1">
      <c r="BX53" s="5"/>
    </row>
    <row r="54" ht="15.75" customHeight="1">
      <c r="BX54" s="5"/>
    </row>
    <row r="55" ht="15.75" customHeight="1">
      <c r="BX55" s="5"/>
    </row>
    <row r="56" ht="15.75" customHeight="1">
      <c r="BX56" s="5"/>
    </row>
    <row r="57" ht="15.75" customHeight="1">
      <c r="BX57" s="5"/>
    </row>
    <row r="58" ht="15.75" customHeight="1">
      <c r="BX58" s="5"/>
    </row>
    <row r="59" ht="15.75" customHeight="1">
      <c r="BX59" s="5"/>
    </row>
    <row r="60" ht="15.75" customHeight="1">
      <c r="BX60" s="5"/>
    </row>
    <row r="61" ht="15.75" customHeight="1">
      <c r="BX61" s="5"/>
    </row>
    <row r="62" ht="15.75" customHeight="1">
      <c r="BX62" s="5"/>
    </row>
    <row r="63" ht="15.75" customHeight="1">
      <c r="BX63" s="5"/>
    </row>
    <row r="64" ht="15.75" customHeight="1">
      <c r="BX64" s="5"/>
    </row>
    <row r="65" ht="15.75" customHeight="1">
      <c r="BX65" s="5"/>
    </row>
    <row r="66" ht="15.75" customHeight="1">
      <c r="BX66" s="5"/>
    </row>
    <row r="67" ht="15.75" customHeight="1">
      <c r="BX67" s="5"/>
    </row>
    <row r="68" ht="15.75" customHeight="1">
      <c r="BX68" s="5"/>
    </row>
    <row r="69" ht="15.75" customHeight="1">
      <c r="BX69" s="5"/>
    </row>
    <row r="70" ht="15.75" customHeight="1">
      <c r="BX70" s="5"/>
    </row>
    <row r="71" ht="15.75" customHeight="1">
      <c r="BX71" s="5"/>
    </row>
    <row r="72" ht="15.75" customHeight="1">
      <c r="BX72" s="5"/>
    </row>
    <row r="73" ht="15.75" customHeight="1">
      <c r="BX73" s="5"/>
    </row>
    <row r="74" ht="15.75" customHeight="1">
      <c r="BX74" s="5"/>
    </row>
    <row r="75" ht="15.75" customHeight="1">
      <c r="BX75" s="5"/>
    </row>
    <row r="76" ht="15.75" customHeight="1">
      <c r="BX76" s="5"/>
    </row>
    <row r="77" ht="15.75" customHeight="1">
      <c r="BX77" s="5"/>
    </row>
    <row r="78" ht="15.75" customHeight="1">
      <c r="BX78" s="5"/>
    </row>
    <row r="79" ht="15.75" customHeight="1">
      <c r="BX79" s="5"/>
    </row>
    <row r="80" ht="15.75" customHeight="1">
      <c r="BX80" s="5"/>
    </row>
    <row r="81" ht="15.75" customHeight="1">
      <c r="BX81" s="5"/>
    </row>
    <row r="82" ht="15.75" customHeight="1">
      <c r="BX82" s="5"/>
    </row>
    <row r="83" ht="15.75" customHeight="1">
      <c r="BX83" s="5"/>
    </row>
    <row r="84" ht="15.75" customHeight="1">
      <c r="BX84" s="5"/>
    </row>
    <row r="85" ht="15.75" customHeight="1">
      <c r="BX85" s="5"/>
    </row>
    <row r="86" ht="15.75" customHeight="1">
      <c r="BX86" s="5"/>
    </row>
    <row r="87" ht="15.75" customHeight="1">
      <c r="BX87" s="5"/>
    </row>
    <row r="88" ht="15.75" customHeight="1">
      <c r="BX88" s="5"/>
    </row>
    <row r="89" ht="15.75" customHeight="1">
      <c r="BX89" s="5"/>
    </row>
    <row r="90" ht="15.75" customHeight="1">
      <c r="BX90" s="5"/>
    </row>
    <row r="91" ht="15.75" customHeight="1">
      <c r="BX91" s="5"/>
    </row>
    <row r="92" ht="15.75" customHeight="1">
      <c r="BX92" s="5"/>
    </row>
    <row r="93" ht="15.75" customHeight="1">
      <c r="BX93" s="5"/>
    </row>
    <row r="94" ht="15.75" customHeight="1">
      <c r="BX94" s="5"/>
    </row>
    <row r="95" ht="15.75" customHeight="1">
      <c r="BX95" s="5"/>
    </row>
    <row r="96" ht="15.75" customHeight="1">
      <c r="BX96" s="5"/>
    </row>
    <row r="97" ht="15.75" customHeight="1">
      <c r="BX97" s="5"/>
    </row>
    <row r="98" ht="15.75" customHeight="1">
      <c r="BX98" s="5"/>
    </row>
    <row r="99" ht="15.75" customHeight="1">
      <c r="BX99" s="5"/>
    </row>
    <row r="100" ht="15.75" customHeight="1">
      <c r="BX100" s="5"/>
    </row>
    <row r="101" ht="15.75" customHeight="1">
      <c r="BX101" s="5"/>
    </row>
    <row r="102" ht="15.75" customHeight="1">
      <c r="BX102" s="5"/>
    </row>
    <row r="103" ht="15.75" customHeight="1">
      <c r="BX103" s="5"/>
    </row>
    <row r="104" ht="15.75" customHeight="1">
      <c r="BX104" s="5"/>
    </row>
    <row r="105" ht="15.75" customHeight="1">
      <c r="BX105" s="5"/>
    </row>
    <row r="106" ht="15.75" customHeight="1">
      <c r="BX106" s="5"/>
    </row>
    <row r="107" ht="15.75" customHeight="1">
      <c r="BX107" s="5"/>
    </row>
    <row r="108" ht="15.75" customHeight="1">
      <c r="BX108" s="5"/>
    </row>
    <row r="109" ht="15.75" customHeight="1">
      <c r="BX109" s="5"/>
    </row>
    <row r="110" ht="15.75" customHeight="1">
      <c r="BX110" s="5"/>
    </row>
    <row r="111" ht="15.75" customHeight="1">
      <c r="BX111" s="5"/>
    </row>
    <row r="112" ht="15.75" customHeight="1">
      <c r="BX112" s="5"/>
    </row>
    <row r="113" ht="15.75" customHeight="1">
      <c r="BX113" s="5"/>
    </row>
    <row r="114" ht="15.75" customHeight="1">
      <c r="BX114" s="5"/>
    </row>
    <row r="115" ht="15.75" customHeight="1">
      <c r="BX115" s="5"/>
    </row>
    <row r="116" ht="15.75" customHeight="1">
      <c r="BX116" s="5"/>
    </row>
    <row r="117" ht="15.75" customHeight="1">
      <c r="BX117" s="5"/>
    </row>
    <row r="118" ht="15.75" customHeight="1">
      <c r="BX118" s="5"/>
    </row>
    <row r="119" ht="15.75" customHeight="1">
      <c r="BX119" s="5"/>
    </row>
    <row r="120" ht="15.75" customHeight="1">
      <c r="BX120" s="5"/>
    </row>
    <row r="121" ht="15.75" customHeight="1">
      <c r="BX121" s="5"/>
    </row>
    <row r="122" ht="15.75" customHeight="1">
      <c r="BX122" s="5"/>
    </row>
    <row r="123" ht="15.75" customHeight="1">
      <c r="BX123" s="5"/>
    </row>
    <row r="124" ht="15.75" customHeight="1">
      <c r="BX124" s="5"/>
    </row>
    <row r="125" ht="15.75" customHeight="1">
      <c r="BX125" s="5"/>
    </row>
    <row r="126" ht="15.75" customHeight="1">
      <c r="BX126" s="5"/>
    </row>
    <row r="127" ht="15.75" customHeight="1">
      <c r="BX127" s="5"/>
    </row>
    <row r="128" ht="15.75" customHeight="1">
      <c r="BX128" s="5"/>
    </row>
    <row r="129" ht="15.75" customHeight="1">
      <c r="BX129" s="5"/>
    </row>
    <row r="130" ht="15.75" customHeight="1">
      <c r="BX130" s="5"/>
    </row>
    <row r="131" ht="15.75" customHeight="1">
      <c r="BX131" s="5"/>
    </row>
    <row r="132" ht="15.75" customHeight="1">
      <c r="BX132" s="5"/>
    </row>
    <row r="133" ht="15.75" customHeight="1">
      <c r="BX133" s="5"/>
    </row>
    <row r="134" ht="15.75" customHeight="1">
      <c r="BX134" s="5"/>
    </row>
    <row r="135" ht="15.75" customHeight="1">
      <c r="BX135" s="5"/>
    </row>
    <row r="136" ht="15.75" customHeight="1">
      <c r="BX136" s="5"/>
    </row>
    <row r="137" ht="15.75" customHeight="1">
      <c r="BX137" s="5"/>
    </row>
    <row r="138" ht="15.75" customHeight="1">
      <c r="BX138" s="5"/>
    </row>
    <row r="139" ht="15.75" customHeight="1">
      <c r="BX139" s="5"/>
    </row>
    <row r="140" ht="15.75" customHeight="1">
      <c r="BX140" s="5"/>
    </row>
    <row r="141" ht="15.75" customHeight="1">
      <c r="BX141" s="5"/>
    </row>
    <row r="142" ht="15.75" customHeight="1">
      <c r="BX142" s="5"/>
    </row>
    <row r="143" ht="15.75" customHeight="1">
      <c r="BX143" s="5"/>
    </row>
    <row r="144" ht="15.75" customHeight="1">
      <c r="BX144" s="5"/>
    </row>
    <row r="145" ht="15.75" customHeight="1">
      <c r="BX145" s="5"/>
    </row>
    <row r="146" ht="15.75" customHeight="1">
      <c r="BX146" s="5"/>
    </row>
    <row r="147" ht="15.75" customHeight="1">
      <c r="BX147" s="5"/>
    </row>
    <row r="148" ht="15.75" customHeight="1">
      <c r="BX148" s="5"/>
    </row>
    <row r="149" ht="15.75" customHeight="1">
      <c r="BX149" s="5"/>
    </row>
    <row r="150" ht="15.75" customHeight="1">
      <c r="BX150" s="5"/>
    </row>
    <row r="151" ht="15.75" customHeight="1">
      <c r="BX151" s="5"/>
    </row>
    <row r="152" ht="15.75" customHeight="1">
      <c r="BX152" s="5"/>
    </row>
    <row r="153" ht="15.75" customHeight="1">
      <c r="BX153" s="5"/>
    </row>
    <row r="154" ht="15.75" customHeight="1">
      <c r="BX154" s="5"/>
    </row>
    <row r="155" ht="15.75" customHeight="1">
      <c r="BX155" s="5"/>
    </row>
    <row r="156" ht="15.75" customHeight="1">
      <c r="BX156" s="5"/>
    </row>
    <row r="157" ht="15.75" customHeight="1">
      <c r="BX157" s="5"/>
    </row>
    <row r="158" ht="15.75" customHeight="1">
      <c r="BX158" s="5"/>
    </row>
    <row r="159" ht="15.75" customHeight="1">
      <c r="BX159" s="5"/>
    </row>
    <row r="160" ht="15.75" customHeight="1">
      <c r="BX160" s="5"/>
    </row>
    <row r="161" ht="15.75" customHeight="1">
      <c r="BX161" s="5"/>
    </row>
    <row r="162" ht="15.75" customHeight="1">
      <c r="BX162" s="5"/>
    </row>
    <row r="163" ht="15.75" customHeight="1">
      <c r="BX163" s="5"/>
    </row>
    <row r="164" ht="15.75" customHeight="1">
      <c r="BX164" s="5"/>
    </row>
    <row r="165" ht="15.75" customHeight="1">
      <c r="BX165" s="5"/>
    </row>
    <row r="166" ht="15.75" customHeight="1">
      <c r="BX166" s="5"/>
    </row>
    <row r="167" ht="15.75" customHeight="1">
      <c r="BX167" s="5"/>
    </row>
    <row r="168" ht="15.75" customHeight="1">
      <c r="BX168" s="5"/>
    </row>
    <row r="169" ht="15.75" customHeight="1">
      <c r="BX169" s="5"/>
    </row>
    <row r="170" ht="15.75" customHeight="1">
      <c r="BX170" s="5"/>
    </row>
    <row r="171" ht="15.75" customHeight="1">
      <c r="BX171" s="5"/>
    </row>
    <row r="172" ht="15.75" customHeight="1">
      <c r="BX172" s="5"/>
    </row>
    <row r="173" ht="15.75" customHeight="1">
      <c r="BX173" s="5"/>
    </row>
    <row r="174" ht="15.75" customHeight="1">
      <c r="BX174" s="5"/>
    </row>
    <row r="175" ht="15.75" customHeight="1">
      <c r="BX175" s="5"/>
    </row>
    <row r="176" ht="15.75" customHeight="1">
      <c r="BX176" s="5"/>
    </row>
    <row r="177" ht="15.75" customHeight="1">
      <c r="BX177" s="5"/>
    </row>
    <row r="178" ht="15.75" customHeight="1">
      <c r="BX178" s="5"/>
    </row>
    <row r="179" ht="15.75" customHeight="1">
      <c r="BX179" s="5"/>
    </row>
    <row r="180" ht="15.75" customHeight="1">
      <c r="BX180" s="5"/>
    </row>
    <row r="181" ht="15.75" customHeight="1">
      <c r="BX181" s="5"/>
    </row>
    <row r="182" ht="15.75" customHeight="1">
      <c r="BX182" s="5"/>
    </row>
    <row r="183" ht="15.75" customHeight="1">
      <c r="BX183" s="5"/>
    </row>
    <row r="184" ht="15.75" customHeight="1">
      <c r="BX184" s="5"/>
    </row>
    <row r="185" ht="15.75" customHeight="1">
      <c r="BX185" s="5"/>
    </row>
    <row r="186" ht="15.75" customHeight="1">
      <c r="BX186" s="5"/>
    </row>
    <row r="187" ht="15.75" customHeight="1">
      <c r="BX187" s="5"/>
    </row>
    <row r="188" ht="15.75" customHeight="1">
      <c r="BX188" s="5"/>
    </row>
    <row r="189" ht="15.75" customHeight="1">
      <c r="BX189" s="5"/>
    </row>
    <row r="190" ht="15.75" customHeight="1">
      <c r="BX190" s="5"/>
    </row>
    <row r="191" ht="15.75" customHeight="1">
      <c r="BX191" s="5"/>
    </row>
    <row r="192" ht="15.75" customHeight="1">
      <c r="BX192" s="5"/>
    </row>
    <row r="193" ht="15.75" customHeight="1">
      <c r="BX193" s="5"/>
    </row>
    <row r="194" ht="15.75" customHeight="1">
      <c r="BX194" s="5"/>
    </row>
    <row r="195" ht="15.75" customHeight="1">
      <c r="BX195" s="5"/>
    </row>
    <row r="196" ht="15.75" customHeight="1">
      <c r="BX196" s="5"/>
    </row>
    <row r="197" ht="15.75" customHeight="1">
      <c r="BX197" s="5"/>
    </row>
    <row r="198" ht="15.75" customHeight="1">
      <c r="BX198" s="5"/>
    </row>
    <row r="199" ht="15.75" customHeight="1">
      <c r="BX199" s="5"/>
    </row>
    <row r="200" ht="15.75" customHeight="1">
      <c r="BX200" s="5"/>
    </row>
    <row r="201" ht="15.75" customHeight="1">
      <c r="BX201" s="5"/>
    </row>
    <row r="202" ht="15.75" customHeight="1">
      <c r="BX202" s="5"/>
    </row>
    <row r="203" ht="15.75" customHeight="1">
      <c r="BX203" s="5"/>
    </row>
    <row r="204" ht="15.75" customHeight="1">
      <c r="BX204" s="5"/>
    </row>
    <row r="205" ht="15.75" customHeight="1">
      <c r="BX205" s="5"/>
    </row>
    <row r="206" ht="15.75" customHeight="1">
      <c r="BX206" s="5"/>
    </row>
    <row r="207" ht="15.75" customHeight="1">
      <c r="BX207" s="5"/>
    </row>
    <row r="208" ht="15.75" customHeight="1">
      <c r="BX208" s="5"/>
    </row>
    <row r="209" ht="15.75" customHeight="1">
      <c r="BX209" s="5"/>
    </row>
    <row r="210" ht="15.75" customHeight="1">
      <c r="BX210" s="5"/>
    </row>
    <row r="211" ht="15.75" customHeight="1">
      <c r="BX211" s="5"/>
    </row>
    <row r="212" ht="15.75" customHeight="1">
      <c r="BX212" s="5"/>
    </row>
    <row r="213" ht="15.75" customHeight="1">
      <c r="BX213" s="5"/>
    </row>
    <row r="214" ht="15.75" customHeight="1">
      <c r="BX214" s="5"/>
    </row>
    <row r="215" ht="15.75" customHeight="1">
      <c r="BX215" s="5"/>
    </row>
    <row r="216" ht="15.75" customHeight="1">
      <c r="BX216" s="5"/>
    </row>
    <row r="217" ht="15.75" customHeight="1">
      <c r="BX217" s="5"/>
    </row>
    <row r="218" ht="15.75" customHeight="1">
      <c r="BX218" s="5"/>
    </row>
    <row r="219" ht="15.75" customHeight="1">
      <c r="BX219" s="5"/>
    </row>
    <row r="220" ht="15.75" customHeight="1">
      <c r="BX220" s="5"/>
    </row>
    <row r="221" ht="15.75" customHeight="1">
      <c r="BX221" s="5"/>
    </row>
    <row r="222" ht="15.75" customHeight="1">
      <c r="BX222" s="5"/>
    </row>
    <row r="223" ht="15.75" customHeight="1">
      <c r="BX223" s="5"/>
    </row>
    <row r="224" ht="15.75" customHeight="1">
      <c r="BX224" s="5"/>
    </row>
    <row r="225" ht="15.75" customHeight="1">
      <c r="BX225" s="5"/>
    </row>
    <row r="226" ht="15.75" customHeight="1">
      <c r="BX226" s="5"/>
    </row>
    <row r="227" ht="15.75" customHeight="1">
      <c r="BX227" s="5"/>
    </row>
    <row r="228" ht="15.75" customHeight="1">
      <c r="BX228" s="5"/>
    </row>
    <row r="229" ht="15.75" customHeight="1">
      <c r="BX229" s="5"/>
    </row>
    <row r="230" ht="15.75" customHeight="1">
      <c r="BX230" s="5"/>
    </row>
    <row r="231" ht="15.75" customHeight="1">
      <c r="BX231" s="5"/>
    </row>
    <row r="232" ht="15.75" customHeight="1">
      <c r="BX232" s="5"/>
    </row>
    <row r="233" ht="15.75" customHeight="1">
      <c r="BX233" s="5"/>
    </row>
    <row r="234" ht="15.75" customHeight="1">
      <c r="BX234" s="5"/>
    </row>
    <row r="235" ht="15.75" customHeight="1">
      <c r="BX235" s="5"/>
    </row>
    <row r="236" ht="15.75" customHeight="1">
      <c r="BX236" s="5"/>
    </row>
    <row r="237" ht="15.75" customHeight="1">
      <c r="BX237" s="5"/>
    </row>
    <row r="238" ht="15.75" customHeight="1">
      <c r="BX238" s="5"/>
    </row>
    <row r="239" ht="15.75" customHeight="1">
      <c r="BX239" s="5"/>
    </row>
    <row r="240" ht="15.75" customHeight="1">
      <c r="BX240" s="5"/>
    </row>
    <row r="241" ht="15.75" customHeight="1">
      <c r="BX241" s="5"/>
    </row>
    <row r="242" ht="15.75" customHeight="1">
      <c r="BX242" s="5"/>
    </row>
    <row r="243" ht="15.75" customHeight="1">
      <c r="BX243" s="5"/>
    </row>
    <row r="244" ht="15.75" customHeight="1">
      <c r="BX244" s="5"/>
    </row>
    <row r="245" ht="15.75" customHeight="1">
      <c r="BX245" s="5"/>
    </row>
    <row r="246" ht="15.75" customHeight="1">
      <c r="BX246" s="5"/>
    </row>
    <row r="247" ht="15.75" customHeight="1">
      <c r="BX247" s="5"/>
    </row>
    <row r="248" ht="15.75" customHeight="1">
      <c r="BX248" s="5"/>
    </row>
    <row r="249" ht="15.75" customHeight="1">
      <c r="BX249" s="5"/>
    </row>
    <row r="250" ht="15.75" customHeight="1">
      <c r="BX250" s="5"/>
    </row>
    <row r="251" ht="15.75" customHeight="1">
      <c r="BX251" s="5"/>
    </row>
    <row r="252" ht="15.75" customHeight="1">
      <c r="BX252" s="5"/>
    </row>
    <row r="253" ht="15.75" customHeight="1">
      <c r="BX253" s="5"/>
    </row>
    <row r="254" ht="15.75" customHeight="1">
      <c r="BX254" s="5"/>
    </row>
    <row r="255" ht="15.75" customHeight="1">
      <c r="BX255" s="5"/>
    </row>
    <row r="256" ht="15.75" customHeight="1">
      <c r="BX256" s="5"/>
    </row>
    <row r="257" ht="15.75" customHeight="1">
      <c r="BX257" s="5"/>
    </row>
    <row r="258" ht="15.75" customHeight="1">
      <c r="BX258" s="5"/>
    </row>
    <row r="259" ht="15.75" customHeight="1">
      <c r="BX259" s="5"/>
    </row>
    <row r="260" ht="15.75" customHeight="1">
      <c r="BX260" s="5"/>
    </row>
    <row r="261" ht="15.75" customHeight="1">
      <c r="BX261" s="5"/>
    </row>
    <row r="262" ht="15.75" customHeight="1">
      <c r="BX262" s="5"/>
    </row>
    <row r="263" ht="15.75" customHeight="1">
      <c r="BX263" s="5"/>
    </row>
    <row r="264" ht="15.75" customHeight="1">
      <c r="BX264" s="5"/>
    </row>
    <row r="265" ht="15.75" customHeight="1">
      <c r="BX265" s="5"/>
    </row>
    <row r="266" ht="15.75" customHeight="1">
      <c r="BX266" s="5"/>
    </row>
    <row r="267" ht="15.75" customHeight="1">
      <c r="BX267" s="5"/>
    </row>
    <row r="268" ht="15.75" customHeight="1">
      <c r="BX268" s="5"/>
    </row>
    <row r="269" ht="15.75" customHeight="1">
      <c r="BX269" s="5"/>
    </row>
    <row r="270" ht="15.75" customHeight="1">
      <c r="BX270" s="5"/>
    </row>
    <row r="271" ht="15.75" customHeight="1">
      <c r="BX271" s="5"/>
    </row>
    <row r="272" ht="15.75" customHeight="1">
      <c r="BX272" s="5"/>
    </row>
    <row r="273" ht="15.75" customHeight="1">
      <c r="BX273" s="5"/>
    </row>
    <row r="274" ht="15.75" customHeight="1">
      <c r="BX274" s="5"/>
    </row>
    <row r="275" ht="15.75" customHeight="1">
      <c r="BX275" s="5"/>
    </row>
    <row r="276" ht="15.75" customHeight="1">
      <c r="BX276" s="5"/>
    </row>
    <row r="277" ht="15.75" customHeight="1">
      <c r="BX277" s="5"/>
    </row>
    <row r="278" ht="15.75" customHeight="1">
      <c r="BX278" s="5"/>
    </row>
    <row r="279" ht="15.75" customHeight="1">
      <c r="BX279" s="5"/>
    </row>
    <row r="280" ht="15.75" customHeight="1">
      <c r="BX280" s="5"/>
    </row>
    <row r="281" ht="15.75" customHeight="1">
      <c r="BX281" s="5"/>
    </row>
    <row r="282" ht="15.75" customHeight="1">
      <c r="BX282" s="5"/>
    </row>
    <row r="283" ht="15.75" customHeight="1">
      <c r="BX283" s="5"/>
    </row>
    <row r="284" ht="15.75" customHeight="1">
      <c r="BX284" s="5"/>
    </row>
    <row r="285" ht="15.75" customHeight="1">
      <c r="BX285" s="5"/>
    </row>
    <row r="286" ht="15.75" customHeight="1">
      <c r="BX286" s="5"/>
    </row>
    <row r="287" ht="15.75" customHeight="1">
      <c r="BX287" s="5"/>
    </row>
    <row r="288" ht="15.75" customHeight="1">
      <c r="BX288" s="5"/>
    </row>
    <row r="289" ht="15.75" customHeight="1">
      <c r="BX289" s="5"/>
    </row>
    <row r="290" ht="15.75" customHeight="1">
      <c r="BX290" s="5"/>
    </row>
    <row r="291" ht="15.75" customHeight="1">
      <c r="BX291" s="5"/>
    </row>
    <row r="292" ht="15.75" customHeight="1">
      <c r="BX292" s="5"/>
    </row>
    <row r="293" ht="15.75" customHeight="1">
      <c r="BX293" s="5"/>
    </row>
    <row r="294" ht="15.75" customHeight="1">
      <c r="BX294" s="5"/>
    </row>
    <row r="295" ht="15.75" customHeight="1">
      <c r="BX295" s="5"/>
    </row>
    <row r="296" ht="15.75" customHeight="1">
      <c r="BX296" s="5"/>
    </row>
    <row r="297" ht="15.75" customHeight="1">
      <c r="BX297" s="5"/>
    </row>
    <row r="298" ht="15.75" customHeight="1">
      <c r="BX298" s="5"/>
    </row>
    <row r="299" ht="15.75" customHeight="1">
      <c r="BX299" s="5"/>
    </row>
    <row r="300" ht="15.75" customHeight="1">
      <c r="BX300" s="5"/>
    </row>
    <row r="301" ht="15.75" customHeight="1">
      <c r="BX301" s="5"/>
    </row>
    <row r="302" ht="15.75" customHeight="1">
      <c r="BX302" s="5"/>
    </row>
    <row r="303" ht="15.75" customHeight="1">
      <c r="BX303" s="5"/>
    </row>
    <row r="304" ht="15.75" customHeight="1">
      <c r="BX304" s="5"/>
    </row>
    <row r="305" ht="15.75" customHeight="1">
      <c r="BX305" s="5"/>
    </row>
    <row r="306" ht="15.75" customHeight="1">
      <c r="BX306" s="5"/>
    </row>
    <row r="307" ht="15.75" customHeight="1">
      <c r="BX307" s="5"/>
    </row>
    <row r="308" ht="15.75" customHeight="1">
      <c r="BX308" s="5"/>
    </row>
    <row r="309" ht="15.75" customHeight="1">
      <c r="BX309" s="5"/>
    </row>
    <row r="310" ht="15.75" customHeight="1">
      <c r="BX310" s="5"/>
    </row>
    <row r="311" ht="15.75" customHeight="1">
      <c r="BX311" s="5"/>
    </row>
    <row r="312" ht="15.75" customHeight="1">
      <c r="BX312" s="5"/>
    </row>
    <row r="313" ht="15.75" customHeight="1">
      <c r="BX313" s="5"/>
    </row>
    <row r="314" ht="15.75" customHeight="1">
      <c r="BX314" s="5"/>
    </row>
    <row r="315" ht="15.75" customHeight="1">
      <c r="BX315" s="5"/>
    </row>
    <row r="316" ht="15.75" customHeight="1">
      <c r="BX316" s="5"/>
    </row>
    <row r="317" ht="15.75" customHeight="1">
      <c r="BX317" s="5"/>
    </row>
    <row r="318" ht="15.75" customHeight="1">
      <c r="BX318" s="5"/>
    </row>
    <row r="319" ht="15.75" customHeight="1">
      <c r="BX319" s="5"/>
    </row>
    <row r="320" ht="15.75" customHeight="1">
      <c r="BX320" s="5"/>
    </row>
    <row r="321" ht="15.75" customHeight="1">
      <c r="BX321" s="5"/>
    </row>
    <row r="322" ht="15.75" customHeight="1">
      <c r="BX322" s="5"/>
    </row>
    <row r="323" ht="15.75" customHeight="1">
      <c r="BX323" s="5"/>
    </row>
    <row r="324" ht="15.75" customHeight="1">
      <c r="BX324" s="5"/>
    </row>
    <row r="325" ht="15.75" customHeight="1">
      <c r="BX325" s="5"/>
    </row>
    <row r="326" ht="15.75" customHeight="1">
      <c r="BX326" s="5"/>
    </row>
    <row r="327" ht="15.75" customHeight="1">
      <c r="BX327" s="5"/>
    </row>
    <row r="328" ht="15.75" customHeight="1">
      <c r="BX328" s="5"/>
    </row>
    <row r="329" ht="15.75" customHeight="1">
      <c r="BX329" s="5"/>
    </row>
    <row r="330" ht="15.75" customHeight="1">
      <c r="BX330" s="5"/>
    </row>
    <row r="331" ht="15.75" customHeight="1">
      <c r="BX331" s="5"/>
    </row>
    <row r="332" ht="15.75" customHeight="1">
      <c r="BX332" s="5"/>
    </row>
    <row r="333" ht="15.75" customHeight="1">
      <c r="BX333" s="5"/>
    </row>
    <row r="334" ht="15.75" customHeight="1">
      <c r="BX334" s="5"/>
    </row>
    <row r="335" ht="15.75" customHeight="1">
      <c r="BX335" s="5"/>
    </row>
    <row r="336" ht="15.75" customHeight="1">
      <c r="BX336" s="5"/>
    </row>
    <row r="337" ht="15.75" customHeight="1">
      <c r="BX337" s="5"/>
    </row>
    <row r="338" ht="15.75" customHeight="1">
      <c r="BX338" s="5"/>
    </row>
    <row r="339" ht="15.75" customHeight="1">
      <c r="BX339" s="5"/>
    </row>
    <row r="340" ht="15.75" customHeight="1">
      <c r="BX340" s="5"/>
    </row>
    <row r="341" ht="15.75" customHeight="1">
      <c r="BX341" s="5"/>
    </row>
    <row r="342" ht="15.75" customHeight="1">
      <c r="BX342" s="5"/>
    </row>
    <row r="343" ht="15.75" customHeight="1">
      <c r="BX343" s="5"/>
    </row>
    <row r="344" ht="15.75" customHeight="1">
      <c r="BX344" s="5"/>
    </row>
    <row r="345" ht="15.75" customHeight="1">
      <c r="BX345" s="5"/>
    </row>
    <row r="346" ht="15.75" customHeight="1">
      <c r="BX346" s="5"/>
    </row>
    <row r="347" ht="15.75" customHeight="1">
      <c r="BX347" s="5"/>
    </row>
    <row r="348" ht="15.75" customHeight="1">
      <c r="BX348" s="5"/>
    </row>
    <row r="349" ht="15.75" customHeight="1">
      <c r="BX349" s="5"/>
    </row>
    <row r="350" ht="15.75" customHeight="1">
      <c r="BX350" s="5"/>
    </row>
    <row r="351" ht="15.75" customHeight="1">
      <c r="BX351" s="5"/>
    </row>
    <row r="352" ht="15.75" customHeight="1">
      <c r="BX352" s="5"/>
    </row>
    <row r="353" ht="15.75" customHeight="1">
      <c r="BX353" s="5"/>
    </row>
    <row r="354" ht="15.75" customHeight="1">
      <c r="BX354" s="5"/>
    </row>
    <row r="355" ht="15.75" customHeight="1">
      <c r="BX355" s="5"/>
    </row>
    <row r="356" ht="15.75" customHeight="1">
      <c r="BX356" s="5"/>
    </row>
    <row r="357" ht="15.75" customHeight="1">
      <c r="BX357" s="5"/>
    </row>
    <row r="358" ht="15.75" customHeight="1">
      <c r="BX358" s="5"/>
    </row>
    <row r="359" ht="15.75" customHeight="1">
      <c r="BX359" s="5"/>
    </row>
    <row r="360" ht="15.75" customHeight="1">
      <c r="BX360" s="5"/>
    </row>
    <row r="361" ht="15.75" customHeight="1">
      <c r="BX361" s="5"/>
    </row>
    <row r="362" ht="15.75" customHeight="1">
      <c r="BX362" s="5"/>
    </row>
    <row r="363" ht="15.75" customHeight="1">
      <c r="BX363" s="5"/>
    </row>
    <row r="364" ht="15.75" customHeight="1">
      <c r="BX364" s="5"/>
    </row>
    <row r="365" ht="15.75" customHeight="1">
      <c r="BX365" s="5"/>
    </row>
    <row r="366" ht="15.75" customHeight="1">
      <c r="BX366" s="5"/>
    </row>
    <row r="367" ht="15.75" customHeight="1">
      <c r="BX367" s="5"/>
    </row>
    <row r="368" ht="15.75" customHeight="1">
      <c r="BX368" s="5"/>
    </row>
    <row r="369" ht="15.75" customHeight="1">
      <c r="BX369" s="5"/>
    </row>
    <row r="370" ht="15.75" customHeight="1">
      <c r="BX370" s="5"/>
    </row>
    <row r="371" ht="15.75" customHeight="1">
      <c r="BX371" s="5"/>
    </row>
    <row r="372" ht="15.75" customHeight="1">
      <c r="BX372" s="5"/>
    </row>
    <row r="373" ht="15.75" customHeight="1">
      <c r="BX373" s="5"/>
    </row>
    <row r="374" ht="15.75" customHeight="1">
      <c r="BX374" s="5"/>
    </row>
    <row r="375" ht="15.75" customHeight="1">
      <c r="BX375" s="5"/>
    </row>
    <row r="376" ht="15.75" customHeight="1">
      <c r="BX376" s="5"/>
    </row>
    <row r="377" ht="15.75" customHeight="1">
      <c r="BX377" s="5"/>
    </row>
    <row r="378" ht="15.75" customHeight="1">
      <c r="BX378" s="5"/>
    </row>
    <row r="379" ht="15.75" customHeight="1">
      <c r="BX379" s="5"/>
    </row>
    <row r="380" ht="15.75" customHeight="1">
      <c r="BX380" s="5"/>
    </row>
    <row r="381" ht="15.75" customHeight="1">
      <c r="BX381" s="5"/>
    </row>
    <row r="382" ht="15.75" customHeight="1">
      <c r="BX382" s="5"/>
    </row>
    <row r="383" ht="15.75" customHeight="1">
      <c r="BX383" s="5"/>
    </row>
    <row r="384" ht="15.75" customHeight="1">
      <c r="BX384" s="5"/>
    </row>
    <row r="385" ht="15.75" customHeight="1">
      <c r="BX385" s="5"/>
    </row>
    <row r="386" ht="15.75" customHeight="1">
      <c r="BX386" s="5"/>
    </row>
    <row r="387" ht="15.75" customHeight="1">
      <c r="BX387" s="5"/>
    </row>
    <row r="388" ht="15.75" customHeight="1">
      <c r="BX388" s="5"/>
    </row>
    <row r="389" ht="15.75" customHeight="1">
      <c r="BX389" s="5"/>
    </row>
    <row r="390" ht="15.75" customHeight="1">
      <c r="BX390" s="5"/>
    </row>
    <row r="391" ht="15.75" customHeight="1">
      <c r="BX391" s="5"/>
    </row>
    <row r="392" ht="15.75" customHeight="1">
      <c r="BX392" s="5"/>
    </row>
    <row r="393" ht="15.75" customHeight="1">
      <c r="BX393" s="5"/>
    </row>
    <row r="394" ht="15.75" customHeight="1">
      <c r="BX394" s="5"/>
    </row>
    <row r="395" ht="15.75" customHeight="1">
      <c r="BX395" s="5"/>
    </row>
    <row r="396" ht="15.75" customHeight="1">
      <c r="BX396" s="5"/>
    </row>
    <row r="397" ht="15.75" customHeight="1">
      <c r="BX397" s="5"/>
    </row>
    <row r="398" ht="15.75" customHeight="1">
      <c r="BX398" s="5"/>
    </row>
    <row r="399" ht="15.75" customHeight="1">
      <c r="BX399" s="5"/>
    </row>
    <row r="400" ht="15.75" customHeight="1">
      <c r="BX400" s="5"/>
    </row>
    <row r="401" ht="15.75" customHeight="1">
      <c r="BX401" s="5"/>
    </row>
    <row r="402" ht="15.75" customHeight="1">
      <c r="BX402" s="5"/>
    </row>
    <row r="403" ht="15.75" customHeight="1">
      <c r="BX403" s="5"/>
    </row>
    <row r="404" ht="15.75" customHeight="1">
      <c r="BX404" s="5"/>
    </row>
    <row r="405" ht="15.75" customHeight="1">
      <c r="BX405" s="5"/>
    </row>
    <row r="406" ht="15.75" customHeight="1">
      <c r="BX406" s="5"/>
    </row>
    <row r="407" ht="15.75" customHeight="1">
      <c r="BX407" s="5"/>
    </row>
    <row r="408" ht="15.75" customHeight="1">
      <c r="BX408" s="5"/>
    </row>
    <row r="409" ht="15.75" customHeight="1">
      <c r="BX409" s="5"/>
    </row>
    <row r="410" ht="15.75" customHeight="1">
      <c r="BX410" s="5"/>
    </row>
    <row r="411" ht="15.75" customHeight="1">
      <c r="BX411" s="5"/>
    </row>
    <row r="412" ht="15.75" customHeight="1">
      <c r="BX412" s="5"/>
    </row>
    <row r="413" ht="15.75" customHeight="1">
      <c r="BX413" s="5"/>
    </row>
    <row r="414" ht="15.75" customHeight="1">
      <c r="BX414" s="5"/>
    </row>
    <row r="415" ht="15.75" customHeight="1">
      <c r="BX415" s="5"/>
    </row>
    <row r="416" ht="15.75" customHeight="1">
      <c r="BX416" s="5"/>
    </row>
    <row r="417" ht="15.75" customHeight="1">
      <c r="BX417" s="5"/>
    </row>
    <row r="418" ht="15.75" customHeight="1">
      <c r="BX418" s="5"/>
    </row>
    <row r="419" ht="15.75" customHeight="1">
      <c r="BX419" s="5"/>
    </row>
    <row r="420" ht="15.75" customHeight="1">
      <c r="BX420" s="5"/>
    </row>
    <row r="421" ht="15.75" customHeight="1">
      <c r="BX421" s="5"/>
    </row>
    <row r="422" ht="15.75" customHeight="1">
      <c r="BX422" s="5"/>
    </row>
    <row r="423" ht="15.75" customHeight="1">
      <c r="BX423" s="5"/>
    </row>
    <row r="424" ht="15.75" customHeight="1">
      <c r="BX424" s="5"/>
    </row>
    <row r="425" ht="15.75" customHeight="1">
      <c r="BX425" s="5"/>
    </row>
    <row r="426" ht="15.75" customHeight="1">
      <c r="BX426" s="5"/>
    </row>
    <row r="427" ht="15.75" customHeight="1">
      <c r="BX427" s="5"/>
    </row>
    <row r="428" ht="15.75" customHeight="1">
      <c r="BX428" s="5"/>
    </row>
    <row r="429" ht="15.75" customHeight="1">
      <c r="BX429" s="5"/>
    </row>
    <row r="430" ht="15.75" customHeight="1">
      <c r="BX430" s="5"/>
    </row>
    <row r="431" ht="15.75" customHeight="1">
      <c r="BX431" s="5"/>
    </row>
    <row r="432" ht="15.75" customHeight="1">
      <c r="BX432" s="5"/>
    </row>
    <row r="433" ht="15.75" customHeight="1">
      <c r="BX433" s="5"/>
    </row>
    <row r="434" ht="15.75" customHeight="1">
      <c r="BX434" s="5"/>
    </row>
    <row r="435" ht="15.75" customHeight="1">
      <c r="BX435" s="5"/>
    </row>
    <row r="436" ht="15.75" customHeight="1">
      <c r="BX436" s="5"/>
    </row>
    <row r="437" ht="15.75" customHeight="1">
      <c r="BX437" s="5"/>
    </row>
    <row r="438" ht="15.75" customHeight="1">
      <c r="BX438" s="5"/>
    </row>
    <row r="439" ht="15.75" customHeight="1">
      <c r="BX439" s="5"/>
    </row>
    <row r="440" ht="15.75" customHeight="1">
      <c r="BX440" s="5"/>
    </row>
    <row r="441" ht="15.75" customHeight="1">
      <c r="BX441" s="5"/>
    </row>
    <row r="442" ht="15.75" customHeight="1">
      <c r="BX442" s="5"/>
    </row>
    <row r="443" ht="15.75" customHeight="1">
      <c r="BX443" s="5"/>
    </row>
    <row r="444" ht="15.75" customHeight="1">
      <c r="BX444" s="5"/>
    </row>
    <row r="445" ht="15.75" customHeight="1">
      <c r="BX445" s="5"/>
    </row>
    <row r="446" ht="15.75" customHeight="1">
      <c r="BX446" s="5"/>
    </row>
    <row r="447" ht="15.75" customHeight="1">
      <c r="BX447" s="5"/>
    </row>
    <row r="448" ht="15.75" customHeight="1">
      <c r="BX448" s="5"/>
    </row>
    <row r="449" ht="15.75" customHeight="1">
      <c r="BX449" s="5"/>
    </row>
    <row r="450" ht="15.75" customHeight="1">
      <c r="BX450" s="5"/>
    </row>
    <row r="451" ht="15.75" customHeight="1">
      <c r="BX451" s="5"/>
    </row>
    <row r="452" ht="15.75" customHeight="1">
      <c r="BX452" s="5"/>
    </row>
    <row r="453" ht="15.75" customHeight="1">
      <c r="BX453" s="5"/>
    </row>
    <row r="454" ht="15.75" customHeight="1">
      <c r="BX454" s="5"/>
    </row>
    <row r="455" ht="15.75" customHeight="1">
      <c r="BX455" s="5"/>
    </row>
    <row r="456" ht="15.75" customHeight="1">
      <c r="BX456" s="5"/>
    </row>
    <row r="457" ht="15.75" customHeight="1">
      <c r="BX457" s="5"/>
    </row>
    <row r="458" ht="15.75" customHeight="1">
      <c r="BX458" s="5"/>
    </row>
    <row r="459" ht="15.75" customHeight="1">
      <c r="BX459" s="5"/>
    </row>
    <row r="460" ht="15.75" customHeight="1">
      <c r="BX460" s="5"/>
    </row>
    <row r="461" ht="15.75" customHeight="1">
      <c r="BX461" s="5"/>
    </row>
    <row r="462" ht="15.75" customHeight="1">
      <c r="BX462" s="5"/>
    </row>
    <row r="463" ht="15.75" customHeight="1">
      <c r="BX463" s="5"/>
    </row>
    <row r="464" ht="15.75" customHeight="1">
      <c r="BX464" s="5"/>
    </row>
    <row r="465" ht="15.75" customHeight="1">
      <c r="BX465" s="5"/>
    </row>
    <row r="466" ht="15.75" customHeight="1">
      <c r="BX466" s="5"/>
    </row>
    <row r="467" ht="15.75" customHeight="1">
      <c r="BX467" s="5"/>
    </row>
    <row r="468" ht="15.75" customHeight="1">
      <c r="BX468" s="5"/>
    </row>
    <row r="469" ht="15.75" customHeight="1">
      <c r="BX469" s="5"/>
    </row>
    <row r="470" ht="15.75" customHeight="1">
      <c r="BX470" s="5"/>
    </row>
    <row r="471" ht="15.75" customHeight="1">
      <c r="BX471" s="5"/>
    </row>
    <row r="472" ht="15.75" customHeight="1">
      <c r="BX472" s="5"/>
    </row>
    <row r="473" ht="15.75" customHeight="1">
      <c r="BX473" s="5"/>
    </row>
    <row r="474" ht="15.75" customHeight="1">
      <c r="BX474" s="5"/>
    </row>
    <row r="475" ht="15.75" customHeight="1">
      <c r="BX475" s="5"/>
    </row>
    <row r="476" ht="15.75" customHeight="1">
      <c r="BX476" s="5"/>
    </row>
    <row r="477" ht="15.75" customHeight="1">
      <c r="BX477" s="5"/>
    </row>
    <row r="478" ht="15.75" customHeight="1">
      <c r="BX478" s="5"/>
    </row>
    <row r="479" ht="15.75" customHeight="1">
      <c r="BX479" s="5"/>
    </row>
    <row r="480" ht="15.75" customHeight="1">
      <c r="BX480" s="5"/>
    </row>
    <row r="481" ht="15.75" customHeight="1">
      <c r="BX481" s="5"/>
    </row>
    <row r="482" ht="15.75" customHeight="1">
      <c r="BX482" s="5"/>
    </row>
    <row r="483" ht="15.75" customHeight="1">
      <c r="BX483" s="5"/>
    </row>
    <row r="484" ht="15.75" customHeight="1">
      <c r="BX484" s="5"/>
    </row>
    <row r="485" ht="15.75" customHeight="1">
      <c r="BX485" s="5"/>
    </row>
    <row r="486" ht="15.75" customHeight="1">
      <c r="BX486" s="5"/>
    </row>
    <row r="487" ht="15.75" customHeight="1">
      <c r="BX487" s="5"/>
    </row>
    <row r="488" ht="15.75" customHeight="1">
      <c r="BX488" s="5"/>
    </row>
    <row r="489" ht="15.75" customHeight="1">
      <c r="BX489" s="5"/>
    </row>
    <row r="490" ht="15.75" customHeight="1">
      <c r="BX490" s="5"/>
    </row>
    <row r="491" ht="15.75" customHeight="1">
      <c r="BX491" s="5"/>
    </row>
    <row r="492" ht="15.75" customHeight="1">
      <c r="BX492" s="5"/>
    </row>
    <row r="493" ht="15.75" customHeight="1">
      <c r="BX493" s="5"/>
    </row>
    <row r="494" ht="15.75" customHeight="1">
      <c r="BX494" s="5"/>
    </row>
    <row r="495" ht="15.75" customHeight="1">
      <c r="BX495" s="5"/>
    </row>
    <row r="496" ht="15.75" customHeight="1">
      <c r="BX496" s="5"/>
    </row>
    <row r="497" ht="15.75" customHeight="1">
      <c r="BX497" s="5"/>
    </row>
    <row r="498" ht="15.75" customHeight="1">
      <c r="BX498" s="5"/>
    </row>
    <row r="499" ht="15.75" customHeight="1">
      <c r="BX499" s="5"/>
    </row>
    <row r="500" ht="15.75" customHeight="1">
      <c r="BX500" s="5"/>
    </row>
    <row r="501" ht="15.75" customHeight="1">
      <c r="BX501" s="5"/>
    </row>
    <row r="502" ht="15.75" customHeight="1">
      <c r="BX502" s="5"/>
    </row>
    <row r="503" ht="15.75" customHeight="1">
      <c r="BX503" s="5"/>
    </row>
    <row r="504" ht="15.75" customHeight="1">
      <c r="BX504" s="5"/>
    </row>
    <row r="505" ht="15.75" customHeight="1">
      <c r="BX505" s="5"/>
    </row>
    <row r="506" ht="15.75" customHeight="1">
      <c r="BX506" s="5"/>
    </row>
    <row r="507" ht="15.75" customHeight="1">
      <c r="BX507" s="5"/>
    </row>
    <row r="508" ht="15.75" customHeight="1">
      <c r="BX508" s="5"/>
    </row>
    <row r="509" ht="15.75" customHeight="1">
      <c r="BX509" s="5"/>
    </row>
    <row r="510" ht="15.75" customHeight="1">
      <c r="BX510" s="5"/>
    </row>
    <row r="511" ht="15.75" customHeight="1">
      <c r="BX511" s="5"/>
    </row>
    <row r="512" ht="15.75" customHeight="1">
      <c r="BX512" s="5"/>
    </row>
    <row r="513" ht="15.75" customHeight="1">
      <c r="BX513" s="5"/>
    </row>
    <row r="514" ht="15.75" customHeight="1">
      <c r="BX514" s="5"/>
    </row>
    <row r="515" ht="15.75" customHeight="1">
      <c r="BX515" s="5"/>
    </row>
    <row r="516" ht="15.75" customHeight="1">
      <c r="BX516" s="5"/>
    </row>
    <row r="517" ht="15.75" customHeight="1">
      <c r="BX517" s="5"/>
    </row>
    <row r="518" ht="15.75" customHeight="1">
      <c r="BX518" s="5"/>
    </row>
    <row r="519" ht="15.75" customHeight="1">
      <c r="BX519" s="5"/>
    </row>
    <row r="520" ht="15.75" customHeight="1">
      <c r="BX520" s="5"/>
    </row>
    <row r="521" ht="15.75" customHeight="1">
      <c r="BX521" s="5"/>
    </row>
    <row r="522" ht="15.75" customHeight="1">
      <c r="BX522" s="5"/>
    </row>
    <row r="523" ht="15.75" customHeight="1">
      <c r="BX523" s="5"/>
    </row>
    <row r="524" ht="15.75" customHeight="1">
      <c r="BX524" s="5"/>
    </row>
    <row r="525" ht="15.75" customHeight="1">
      <c r="BX525" s="5"/>
    </row>
    <row r="526" ht="15.75" customHeight="1">
      <c r="BX526" s="5"/>
    </row>
    <row r="527" ht="15.75" customHeight="1">
      <c r="BX527" s="5"/>
    </row>
    <row r="528" ht="15.75" customHeight="1">
      <c r="BX528" s="5"/>
    </row>
    <row r="529" ht="15.75" customHeight="1">
      <c r="BX529" s="5"/>
    </row>
    <row r="530" ht="15.75" customHeight="1">
      <c r="BX530" s="5"/>
    </row>
    <row r="531" ht="15.75" customHeight="1">
      <c r="BX531" s="5"/>
    </row>
    <row r="532" ht="15.75" customHeight="1">
      <c r="BX532" s="5"/>
    </row>
    <row r="533" ht="15.75" customHeight="1">
      <c r="BX533" s="5"/>
    </row>
    <row r="534" ht="15.75" customHeight="1">
      <c r="BX534" s="5"/>
    </row>
    <row r="535" ht="15.75" customHeight="1">
      <c r="BX535" s="5"/>
    </row>
    <row r="536" ht="15.75" customHeight="1">
      <c r="BX536" s="5"/>
    </row>
    <row r="537" ht="15.75" customHeight="1">
      <c r="BX537" s="5"/>
    </row>
    <row r="538" ht="15.75" customHeight="1">
      <c r="BX538" s="5"/>
    </row>
    <row r="539" ht="15.75" customHeight="1">
      <c r="BX539" s="5"/>
    </row>
    <row r="540" ht="15.75" customHeight="1">
      <c r="BX540" s="5"/>
    </row>
    <row r="541" ht="15.75" customHeight="1">
      <c r="BX541" s="5"/>
    </row>
    <row r="542" ht="15.75" customHeight="1">
      <c r="BX542" s="5"/>
    </row>
    <row r="543" ht="15.75" customHeight="1">
      <c r="BX543" s="5"/>
    </row>
    <row r="544" ht="15.75" customHeight="1">
      <c r="BX544" s="5"/>
    </row>
    <row r="545" ht="15.75" customHeight="1">
      <c r="BX545" s="5"/>
    </row>
    <row r="546" ht="15.75" customHeight="1">
      <c r="BX546" s="5"/>
    </row>
    <row r="547" ht="15.75" customHeight="1">
      <c r="BX547" s="5"/>
    </row>
    <row r="548" ht="15.75" customHeight="1">
      <c r="BX548" s="5"/>
    </row>
    <row r="549" ht="15.75" customHeight="1">
      <c r="BX549" s="5"/>
    </row>
    <row r="550" ht="15.75" customHeight="1">
      <c r="BX550" s="5"/>
    </row>
    <row r="551" ht="15.75" customHeight="1">
      <c r="BX551" s="5"/>
    </row>
    <row r="552" ht="15.75" customHeight="1">
      <c r="BX552" s="5"/>
    </row>
    <row r="553" ht="15.75" customHeight="1">
      <c r="BX553" s="5"/>
    </row>
    <row r="554" ht="15.75" customHeight="1">
      <c r="BX554" s="5"/>
    </row>
    <row r="555" ht="15.75" customHeight="1">
      <c r="BX555" s="5"/>
    </row>
    <row r="556" ht="15.75" customHeight="1">
      <c r="BX556" s="5"/>
    </row>
    <row r="557" ht="15.75" customHeight="1">
      <c r="BX557" s="5"/>
    </row>
    <row r="558" ht="15.75" customHeight="1">
      <c r="BX558" s="5"/>
    </row>
    <row r="559" ht="15.75" customHeight="1">
      <c r="BX559" s="5"/>
    </row>
    <row r="560" ht="15.75" customHeight="1">
      <c r="BX560" s="5"/>
    </row>
    <row r="561" ht="15.75" customHeight="1">
      <c r="BX561" s="5"/>
    </row>
    <row r="562" ht="15.75" customHeight="1">
      <c r="BX562" s="5"/>
    </row>
    <row r="563" ht="15.75" customHeight="1">
      <c r="BX563" s="5"/>
    </row>
    <row r="564" ht="15.75" customHeight="1">
      <c r="BX564" s="5"/>
    </row>
    <row r="565" ht="15.75" customHeight="1">
      <c r="BX565" s="5"/>
    </row>
    <row r="566" ht="15.75" customHeight="1">
      <c r="BX566" s="5"/>
    </row>
    <row r="567" ht="15.75" customHeight="1">
      <c r="BX567" s="5"/>
    </row>
    <row r="568" ht="15.75" customHeight="1">
      <c r="BX568" s="5"/>
    </row>
    <row r="569" ht="15.75" customHeight="1">
      <c r="BX569" s="5"/>
    </row>
    <row r="570" ht="15.75" customHeight="1">
      <c r="BX570" s="5"/>
    </row>
    <row r="571" ht="15.75" customHeight="1">
      <c r="BX571" s="5"/>
    </row>
    <row r="572" ht="15.75" customHeight="1">
      <c r="BX572" s="5"/>
    </row>
    <row r="573" ht="15.75" customHeight="1">
      <c r="BX573" s="5"/>
    </row>
    <row r="574" ht="15.75" customHeight="1">
      <c r="BX574" s="5"/>
    </row>
    <row r="575" ht="15.75" customHeight="1">
      <c r="BX575" s="5"/>
    </row>
    <row r="576" ht="15.75" customHeight="1">
      <c r="BX576" s="5"/>
    </row>
    <row r="577" ht="15.75" customHeight="1">
      <c r="BX577" s="5"/>
    </row>
    <row r="578" ht="15.75" customHeight="1">
      <c r="BX578" s="5"/>
    </row>
    <row r="579" ht="15.75" customHeight="1">
      <c r="BX579" s="5"/>
    </row>
    <row r="580" ht="15.75" customHeight="1">
      <c r="BX580" s="5"/>
    </row>
    <row r="581" ht="15.75" customHeight="1">
      <c r="BX581" s="5"/>
    </row>
    <row r="582" ht="15.75" customHeight="1">
      <c r="BX582" s="5"/>
    </row>
    <row r="583" ht="15.75" customHeight="1">
      <c r="BX583" s="5"/>
    </row>
    <row r="584" ht="15.75" customHeight="1">
      <c r="BX584" s="5"/>
    </row>
    <row r="585" ht="15.75" customHeight="1">
      <c r="BX585" s="5"/>
    </row>
    <row r="586" ht="15.75" customHeight="1">
      <c r="BX586" s="5"/>
    </row>
    <row r="587" ht="15.75" customHeight="1">
      <c r="BX587" s="5"/>
    </row>
    <row r="588" ht="15.75" customHeight="1">
      <c r="BX588" s="5"/>
    </row>
    <row r="589" ht="15.75" customHeight="1">
      <c r="BX589" s="5"/>
    </row>
    <row r="590" ht="15.75" customHeight="1">
      <c r="BX590" s="5"/>
    </row>
    <row r="591" ht="15.75" customHeight="1">
      <c r="BX591" s="5"/>
    </row>
    <row r="592" ht="15.75" customHeight="1">
      <c r="BX592" s="5"/>
    </row>
    <row r="593" ht="15.75" customHeight="1">
      <c r="BX593" s="5"/>
    </row>
    <row r="594" ht="15.75" customHeight="1">
      <c r="BX594" s="5"/>
    </row>
    <row r="595" ht="15.75" customHeight="1">
      <c r="BX595" s="5"/>
    </row>
    <row r="596" ht="15.75" customHeight="1">
      <c r="BX596" s="5"/>
    </row>
    <row r="597" ht="15.75" customHeight="1">
      <c r="BX597" s="5"/>
    </row>
    <row r="598" ht="15.75" customHeight="1">
      <c r="BX598" s="5"/>
    </row>
    <row r="599" ht="15.75" customHeight="1">
      <c r="BX599" s="5"/>
    </row>
    <row r="600" ht="15.75" customHeight="1">
      <c r="BX600" s="5"/>
    </row>
    <row r="601" ht="15.75" customHeight="1">
      <c r="BX601" s="5"/>
    </row>
    <row r="602" ht="15.75" customHeight="1">
      <c r="BX602" s="5"/>
    </row>
    <row r="603" ht="15.75" customHeight="1">
      <c r="BX603" s="5"/>
    </row>
    <row r="604" ht="15.75" customHeight="1">
      <c r="BX604" s="5"/>
    </row>
    <row r="605" ht="15.75" customHeight="1">
      <c r="BX605" s="5"/>
    </row>
    <row r="606" ht="15.75" customHeight="1">
      <c r="BX606" s="5"/>
    </row>
    <row r="607" ht="15.75" customHeight="1">
      <c r="BX607" s="5"/>
    </row>
    <row r="608" ht="15.75" customHeight="1">
      <c r="BX608" s="5"/>
    </row>
    <row r="609" ht="15.75" customHeight="1">
      <c r="BX609" s="5"/>
    </row>
    <row r="610" ht="15.75" customHeight="1">
      <c r="BX610" s="5"/>
    </row>
    <row r="611" ht="15.75" customHeight="1">
      <c r="BX611" s="5"/>
    </row>
    <row r="612" ht="15.75" customHeight="1">
      <c r="BX612" s="5"/>
    </row>
    <row r="613" ht="15.75" customHeight="1">
      <c r="BX613" s="5"/>
    </row>
    <row r="614" ht="15.75" customHeight="1">
      <c r="BX614" s="5"/>
    </row>
    <row r="615" ht="15.75" customHeight="1">
      <c r="BX615" s="5"/>
    </row>
    <row r="616" ht="15.75" customHeight="1">
      <c r="BX616" s="5"/>
    </row>
    <row r="617" ht="15.75" customHeight="1">
      <c r="BX617" s="5"/>
    </row>
    <row r="618" ht="15.75" customHeight="1">
      <c r="BX618" s="5"/>
    </row>
    <row r="619" ht="15.75" customHeight="1">
      <c r="BX619" s="5"/>
    </row>
    <row r="620" ht="15.75" customHeight="1">
      <c r="BX620" s="5"/>
    </row>
    <row r="621" ht="15.75" customHeight="1">
      <c r="BX621" s="5"/>
    </row>
    <row r="622" ht="15.75" customHeight="1">
      <c r="BX622" s="5"/>
    </row>
    <row r="623" ht="15.75" customHeight="1">
      <c r="BX623" s="5"/>
    </row>
    <row r="624" ht="15.75" customHeight="1">
      <c r="BX624" s="5"/>
    </row>
    <row r="625" ht="15.75" customHeight="1">
      <c r="BX625" s="5"/>
    </row>
    <row r="626" ht="15.75" customHeight="1">
      <c r="BX626" s="5"/>
    </row>
    <row r="627" ht="15.75" customHeight="1">
      <c r="BX627" s="5"/>
    </row>
    <row r="628" ht="15.75" customHeight="1">
      <c r="BX628" s="5"/>
    </row>
    <row r="629" ht="15.75" customHeight="1">
      <c r="BX629" s="5"/>
    </row>
    <row r="630" ht="15.75" customHeight="1">
      <c r="BX630" s="5"/>
    </row>
    <row r="631" ht="15.75" customHeight="1">
      <c r="BX631" s="5"/>
    </row>
    <row r="632" ht="15.75" customHeight="1">
      <c r="BX632" s="5"/>
    </row>
    <row r="633" ht="15.75" customHeight="1">
      <c r="BX633" s="5"/>
    </row>
    <row r="634" ht="15.75" customHeight="1">
      <c r="BX634" s="5"/>
    </row>
    <row r="635" ht="15.75" customHeight="1">
      <c r="BX635" s="5"/>
    </row>
    <row r="636" ht="15.75" customHeight="1">
      <c r="BX636" s="5"/>
    </row>
    <row r="637" ht="15.75" customHeight="1">
      <c r="BX637" s="5"/>
    </row>
    <row r="638" ht="15.75" customHeight="1">
      <c r="BX638" s="5"/>
    </row>
    <row r="639" ht="15.75" customHeight="1">
      <c r="BX639" s="5"/>
    </row>
    <row r="640" ht="15.75" customHeight="1">
      <c r="BX640" s="5"/>
    </row>
    <row r="641" ht="15.75" customHeight="1">
      <c r="BX641" s="5"/>
    </row>
    <row r="642" ht="15.75" customHeight="1">
      <c r="BX642" s="5"/>
    </row>
    <row r="643" ht="15.75" customHeight="1">
      <c r="BX643" s="5"/>
    </row>
    <row r="644" ht="15.75" customHeight="1">
      <c r="BX644" s="5"/>
    </row>
    <row r="645" ht="15.75" customHeight="1">
      <c r="BX645" s="5"/>
    </row>
    <row r="646" ht="15.75" customHeight="1">
      <c r="BX646" s="5"/>
    </row>
    <row r="647" ht="15.75" customHeight="1">
      <c r="BX647" s="5"/>
    </row>
    <row r="648" ht="15.75" customHeight="1">
      <c r="BX648" s="5"/>
    </row>
    <row r="649" ht="15.75" customHeight="1">
      <c r="BX649" s="5"/>
    </row>
    <row r="650" ht="15.75" customHeight="1">
      <c r="BX650" s="5"/>
    </row>
    <row r="651" ht="15.75" customHeight="1">
      <c r="BX651" s="5"/>
    </row>
    <row r="652" ht="15.75" customHeight="1">
      <c r="BX652" s="5"/>
    </row>
    <row r="653" ht="15.75" customHeight="1">
      <c r="BX653" s="5"/>
    </row>
    <row r="654" ht="15.75" customHeight="1">
      <c r="BX654" s="5"/>
    </row>
    <row r="655" ht="15.75" customHeight="1">
      <c r="BX655" s="5"/>
    </row>
    <row r="656" ht="15.75" customHeight="1">
      <c r="BX656" s="5"/>
    </row>
    <row r="657" ht="15.75" customHeight="1">
      <c r="BX657" s="5"/>
    </row>
    <row r="658" ht="15.75" customHeight="1">
      <c r="BX658" s="5"/>
    </row>
    <row r="659" ht="15.75" customHeight="1">
      <c r="BX659" s="5"/>
    </row>
    <row r="660" ht="15.75" customHeight="1">
      <c r="BX660" s="5"/>
    </row>
    <row r="661" ht="15.75" customHeight="1">
      <c r="BX661" s="5"/>
    </row>
    <row r="662" ht="15.75" customHeight="1">
      <c r="BX662" s="5"/>
    </row>
    <row r="663" ht="15.75" customHeight="1">
      <c r="BX663" s="5"/>
    </row>
    <row r="664" ht="15.75" customHeight="1">
      <c r="BX664" s="5"/>
    </row>
    <row r="665" ht="15.75" customHeight="1">
      <c r="BX665" s="5"/>
    </row>
    <row r="666" ht="15.75" customHeight="1">
      <c r="BX666" s="5"/>
    </row>
    <row r="667" ht="15.75" customHeight="1">
      <c r="BX667" s="5"/>
    </row>
    <row r="668" ht="15.75" customHeight="1">
      <c r="BX668" s="5"/>
    </row>
    <row r="669" ht="15.75" customHeight="1">
      <c r="BX669" s="5"/>
    </row>
    <row r="670" ht="15.75" customHeight="1">
      <c r="BX670" s="5"/>
    </row>
    <row r="671" ht="15.75" customHeight="1">
      <c r="BX671" s="5"/>
    </row>
    <row r="672" ht="15.75" customHeight="1">
      <c r="BX672" s="5"/>
    </row>
    <row r="673" ht="15.75" customHeight="1">
      <c r="BX673" s="5"/>
    </row>
    <row r="674" ht="15.75" customHeight="1">
      <c r="BX674" s="5"/>
    </row>
    <row r="675" ht="15.75" customHeight="1">
      <c r="BX675" s="5"/>
    </row>
    <row r="676" ht="15.75" customHeight="1">
      <c r="BX676" s="5"/>
    </row>
    <row r="677" ht="15.75" customHeight="1">
      <c r="BX677" s="5"/>
    </row>
    <row r="678" ht="15.75" customHeight="1">
      <c r="BX678" s="5"/>
    </row>
    <row r="679" ht="15.75" customHeight="1">
      <c r="BX679" s="5"/>
    </row>
    <row r="680" ht="15.75" customHeight="1">
      <c r="BX680" s="5"/>
    </row>
    <row r="681" ht="15.75" customHeight="1">
      <c r="BX681" s="5"/>
    </row>
    <row r="682" ht="15.75" customHeight="1">
      <c r="BX682" s="5"/>
    </row>
    <row r="683" ht="15.75" customHeight="1">
      <c r="BX683" s="5"/>
    </row>
    <row r="684" ht="15.75" customHeight="1">
      <c r="BX684" s="5"/>
    </row>
    <row r="685" ht="15.75" customHeight="1">
      <c r="BX685" s="5"/>
    </row>
    <row r="686" ht="15.75" customHeight="1">
      <c r="BX686" s="5"/>
    </row>
    <row r="687" ht="15.75" customHeight="1">
      <c r="BX687" s="5"/>
    </row>
    <row r="688" ht="15.75" customHeight="1">
      <c r="BX688" s="5"/>
    </row>
    <row r="689" ht="15.75" customHeight="1">
      <c r="BX689" s="5"/>
    </row>
    <row r="690" ht="15.75" customHeight="1">
      <c r="BX690" s="5"/>
    </row>
    <row r="691" ht="15.75" customHeight="1">
      <c r="BX691" s="5"/>
    </row>
    <row r="692" ht="15.75" customHeight="1">
      <c r="BX692" s="5"/>
    </row>
    <row r="693" ht="15.75" customHeight="1">
      <c r="BX693" s="5"/>
    </row>
    <row r="694" ht="15.75" customHeight="1">
      <c r="BX694" s="5"/>
    </row>
    <row r="695" ht="15.75" customHeight="1">
      <c r="BX695" s="5"/>
    </row>
    <row r="696" ht="15.75" customHeight="1">
      <c r="BX696" s="5"/>
    </row>
    <row r="697" ht="15.75" customHeight="1">
      <c r="BX697" s="5"/>
    </row>
    <row r="698" ht="15.75" customHeight="1">
      <c r="BX698" s="5"/>
    </row>
    <row r="699" ht="15.75" customHeight="1">
      <c r="BX699" s="5"/>
    </row>
    <row r="700" ht="15.75" customHeight="1">
      <c r="BX700" s="5"/>
    </row>
    <row r="701" ht="15.75" customHeight="1">
      <c r="BX701" s="5"/>
    </row>
    <row r="702" ht="15.75" customHeight="1">
      <c r="BX702" s="5"/>
    </row>
    <row r="703" ht="15.75" customHeight="1">
      <c r="BX703" s="5"/>
    </row>
    <row r="704" ht="15.75" customHeight="1">
      <c r="BX704" s="5"/>
    </row>
    <row r="705" ht="15.75" customHeight="1">
      <c r="BX705" s="5"/>
    </row>
    <row r="706" ht="15.75" customHeight="1">
      <c r="BX706" s="5"/>
    </row>
    <row r="707" ht="15.75" customHeight="1">
      <c r="BX707" s="5"/>
    </row>
    <row r="708" ht="15.75" customHeight="1">
      <c r="BX708" s="5"/>
    </row>
    <row r="709" ht="15.75" customHeight="1">
      <c r="BX709" s="5"/>
    </row>
    <row r="710" ht="15.75" customHeight="1">
      <c r="BX710" s="5"/>
    </row>
    <row r="711" ht="15.75" customHeight="1">
      <c r="BX711" s="5"/>
    </row>
    <row r="712" ht="15.75" customHeight="1">
      <c r="BX712" s="5"/>
    </row>
    <row r="713" ht="15.75" customHeight="1">
      <c r="BX713" s="5"/>
    </row>
    <row r="714" ht="15.75" customHeight="1">
      <c r="BX714" s="5"/>
    </row>
    <row r="715" ht="15.75" customHeight="1">
      <c r="BX715" s="5"/>
    </row>
    <row r="716" ht="15.75" customHeight="1">
      <c r="BX716" s="5"/>
    </row>
    <row r="717" ht="15.75" customHeight="1">
      <c r="BX717" s="5"/>
    </row>
    <row r="718" ht="15.75" customHeight="1">
      <c r="BX718" s="5"/>
    </row>
    <row r="719" ht="15.75" customHeight="1">
      <c r="BX719" s="5"/>
    </row>
    <row r="720" ht="15.75" customHeight="1">
      <c r="BX720" s="5"/>
    </row>
    <row r="721" ht="15.75" customHeight="1">
      <c r="BX721" s="5"/>
    </row>
    <row r="722" ht="15.75" customHeight="1">
      <c r="BX722" s="5"/>
    </row>
    <row r="723" ht="15.75" customHeight="1">
      <c r="BX723" s="5"/>
    </row>
    <row r="724" ht="15.75" customHeight="1">
      <c r="BX724" s="5"/>
    </row>
    <row r="725" ht="15.75" customHeight="1">
      <c r="BX725" s="5"/>
    </row>
    <row r="726" ht="15.75" customHeight="1">
      <c r="BX726" s="5"/>
    </row>
    <row r="727" ht="15.75" customHeight="1">
      <c r="BX727" s="5"/>
    </row>
    <row r="728" ht="15.75" customHeight="1">
      <c r="BX728" s="5"/>
    </row>
    <row r="729" ht="15.75" customHeight="1">
      <c r="BX729" s="5"/>
    </row>
    <row r="730" ht="15.75" customHeight="1">
      <c r="BX730" s="5"/>
    </row>
    <row r="731" ht="15.75" customHeight="1">
      <c r="BX731" s="5"/>
    </row>
    <row r="732" ht="15.75" customHeight="1">
      <c r="BX732" s="5"/>
    </row>
    <row r="733" ht="15.75" customHeight="1">
      <c r="BX733" s="5"/>
    </row>
    <row r="734" ht="15.75" customHeight="1">
      <c r="BX734" s="5"/>
    </row>
    <row r="735" ht="15.75" customHeight="1">
      <c r="BX735" s="5"/>
    </row>
    <row r="736" ht="15.75" customHeight="1">
      <c r="BX736" s="5"/>
    </row>
    <row r="737" ht="15.75" customHeight="1">
      <c r="BX737" s="5"/>
    </row>
    <row r="738" ht="15.75" customHeight="1">
      <c r="BX738" s="5"/>
    </row>
    <row r="739" ht="15.75" customHeight="1">
      <c r="BX739" s="5"/>
    </row>
    <row r="740" ht="15.75" customHeight="1">
      <c r="BX740" s="5"/>
    </row>
    <row r="741" ht="15.75" customHeight="1">
      <c r="BX741" s="5"/>
    </row>
    <row r="742" ht="15.75" customHeight="1">
      <c r="BX742" s="5"/>
    </row>
    <row r="743" ht="15.75" customHeight="1">
      <c r="BX743" s="5"/>
    </row>
    <row r="744" ht="15.75" customHeight="1">
      <c r="BX744" s="5"/>
    </row>
    <row r="745" ht="15.75" customHeight="1">
      <c r="BX745" s="5"/>
    </row>
    <row r="746" ht="15.75" customHeight="1">
      <c r="BX746" s="5"/>
    </row>
    <row r="747" ht="15.75" customHeight="1">
      <c r="BX747" s="5"/>
    </row>
    <row r="748" ht="15.75" customHeight="1">
      <c r="BX748" s="5"/>
    </row>
    <row r="749" ht="15.75" customHeight="1">
      <c r="BX749" s="5"/>
    </row>
    <row r="750" ht="15.75" customHeight="1">
      <c r="BX750" s="5"/>
    </row>
    <row r="751" ht="15.75" customHeight="1">
      <c r="BX751" s="5"/>
    </row>
    <row r="752" ht="15.75" customHeight="1">
      <c r="BX752" s="5"/>
    </row>
    <row r="753" ht="15.75" customHeight="1">
      <c r="BX753" s="5"/>
    </row>
    <row r="754" ht="15.75" customHeight="1">
      <c r="BX754" s="5"/>
    </row>
    <row r="755" ht="15.75" customHeight="1">
      <c r="BX755" s="5"/>
    </row>
    <row r="756" ht="15.75" customHeight="1">
      <c r="BX756" s="5"/>
    </row>
    <row r="757" ht="15.75" customHeight="1">
      <c r="BX757" s="5"/>
    </row>
    <row r="758" ht="15.75" customHeight="1">
      <c r="BX758" s="5"/>
    </row>
    <row r="759" ht="15.75" customHeight="1">
      <c r="BX759" s="5"/>
    </row>
    <row r="760" ht="15.75" customHeight="1">
      <c r="BX760" s="5"/>
    </row>
    <row r="761" ht="15.75" customHeight="1">
      <c r="BX761" s="5"/>
    </row>
    <row r="762" ht="15.75" customHeight="1">
      <c r="BX762" s="5"/>
    </row>
    <row r="763" ht="15.75" customHeight="1">
      <c r="BX763" s="5"/>
    </row>
    <row r="764" ht="15.75" customHeight="1">
      <c r="BX764" s="5"/>
    </row>
    <row r="765" ht="15.75" customHeight="1">
      <c r="BX765" s="5"/>
    </row>
    <row r="766" ht="15.75" customHeight="1">
      <c r="BX766" s="5"/>
    </row>
    <row r="767" ht="15.75" customHeight="1">
      <c r="BX767" s="5"/>
    </row>
    <row r="768" ht="15.75" customHeight="1">
      <c r="BX768" s="5"/>
    </row>
    <row r="769" ht="15.75" customHeight="1">
      <c r="BX769" s="5"/>
    </row>
    <row r="770" ht="15.75" customHeight="1">
      <c r="BX770" s="5"/>
    </row>
    <row r="771" ht="15.75" customHeight="1">
      <c r="BX771" s="5"/>
    </row>
    <row r="772" ht="15.75" customHeight="1">
      <c r="BX772" s="5"/>
    </row>
    <row r="773" ht="15.75" customHeight="1">
      <c r="BX773" s="5"/>
    </row>
    <row r="774" ht="15.75" customHeight="1">
      <c r="BX774" s="5"/>
    </row>
    <row r="775" ht="15.75" customHeight="1">
      <c r="BX775" s="5"/>
    </row>
    <row r="776" ht="15.75" customHeight="1">
      <c r="BX776" s="5"/>
    </row>
    <row r="777" ht="15.75" customHeight="1">
      <c r="BX777" s="5"/>
    </row>
    <row r="778" ht="15.75" customHeight="1">
      <c r="BX778" s="5"/>
    </row>
    <row r="779" ht="15.75" customHeight="1">
      <c r="BX779" s="5"/>
    </row>
    <row r="780" ht="15.75" customHeight="1">
      <c r="BX780" s="5"/>
    </row>
    <row r="781" ht="15.75" customHeight="1">
      <c r="BX781" s="5"/>
    </row>
    <row r="782" ht="15.75" customHeight="1">
      <c r="BX782" s="5"/>
    </row>
    <row r="783" ht="15.75" customHeight="1">
      <c r="BX783" s="5"/>
    </row>
    <row r="784" ht="15.75" customHeight="1">
      <c r="BX784" s="5"/>
    </row>
    <row r="785" ht="15.75" customHeight="1">
      <c r="BX785" s="5"/>
    </row>
    <row r="786" ht="15.75" customHeight="1">
      <c r="BX786" s="5"/>
    </row>
    <row r="787" ht="15.75" customHeight="1">
      <c r="BX787" s="5"/>
    </row>
    <row r="788" ht="15.75" customHeight="1">
      <c r="BX788" s="5"/>
    </row>
    <row r="789" ht="15.75" customHeight="1">
      <c r="BX789" s="5"/>
    </row>
    <row r="790" ht="15.75" customHeight="1">
      <c r="BX790" s="5"/>
    </row>
    <row r="791" ht="15.75" customHeight="1">
      <c r="BX791" s="5"/>
    </row>
    <row r="792" ht="15.75" customHeight="1">
      <c r="BX792" s="5"/>
    </row>
    <row r="793" ht="15.75" customHeight="1">
      <c r="BX793" s="5"/>
    </row>
    <row r="794" ht="15.75" customHeight="1">
      <c r="BX794" s="5"/>
    </row>
    <row r="795" ht="15.75" customHeight="1">
      <c r="BX795" s="5"/>
    </row>
    <row r="796" ht="15.75" customHeight="1">
      <c r="BX796" s="5"/>
    </row>
    <row r="797" ht="15.75" customHeight="1">
      <c r="BX797" s="5"/>
    </row>
    <row r="798" ht="15.75" customHeight="1">
      <c r="BX798" s="5"/>
    </row>
    <row r="799" ht="15.75" customHeight="1">
      <c r="BX799" s="5"/>
    </row>
    <row r="800" ht="15.75" customHeight="1">
      <c r="BX800" s="5"/>
    </row>
    <row r="801" ht="15.75" customHeight="1">
      <c r="BX801" s="5"/>
    </row>
    <row r="802" ht="15.75" customHeight="1">
      <c r="BX802" s="5"/>
    </row>
    <row r="803" ht="15.75" customHeight="1">
      <c r="BX803" s="5"/>
    </row>
    <row r="804" ht="15.75" customHeight="1">
      <c r="BX804" s="5"/>
    </row>
    <row r="805" ht="15.75" customHeight="1">
      <c r="BX805" s="5"/>
    </row>
    <row r="806" ht="15.75" customHeight="1">
      <c r="BX806" s="5"/>
    </row>
    <row r="807" ht="15.75" customHeight="1">
      <c r="BX807" s="5"/>
    </row>
    <row r="808" ht="15.75" customHeight="1">
      <c r="BX808" s="5"/>
    </row>
    <row r="809" ht="15.75" customHeight="1">
      <c r="BX809" s="5"/>
    </row>
    <row r="810" ht="15.75" customHeight="1">
      <c r="BX810" s="5"/>
    </row>
    <row r="811" ht="15.75" customHeight="1">
      <c r="BX811" s="5"/>
    </row>
    <row r="812" ht="15.75" customHeight="1">
      <c r="BX812" s="5"/>
    </row>
    <row r="813" ht="15.75" customHeight="1">
      <c r="BX813" s="5"/>
    </row>
    <row r="814" ht="15.75" customHeight="1">
      <c r="BX814" s="5"/>
    </row>
    <row r="815" ht="15.75" customHeight="1">
      <c r="BX815" s="5"/>
    </row>
    <row r="816" ht="15.75" customHeight="1">
      <c r="BX816" s="5"/>
    </row>
    <row r="817" ht="15.75" customHeight="1">
      <c r="BX817" s="5"/>
    </row>
    <row r="818" ht="15.75" customHeight="1">
      <c r="BX818" s="5"/>
    </row>
    <row r="819" ht="15.75" customHeight="1">
      <c r="BX819" s="5"/>
    </row>
    <row r="820" ht="15.75" customHeight="1">
      <c r="BX820" s="5"/>
    </row>
    <row r="821" ht="15.75" customHeight="1">
      <c r="BX821" s="5"/>
    </row>
    <row r="822" ht="15.75" customHeight="1">
      <c r="BX822" s="5"/>
    </row>
    <row r="823" ht="15.75" customHeight="1">
      <c r="BX823" s="5"/>
    </row>
    <row r="824" ht="15.75" customHeight="1">
      <c r="BX824" s="5"/>
    </row>
    <row r="825" ht="15.75" customHeight="1">
      <c r="BX825" s="5"/>
    </row>
    <row r="826" ht="15.75" customHeight="1">
      <c r="BX826" s="5"/>
    </row>
    <row r="827" ht="15.75" customHeight="1">
      <c r="BX827" s="5"/>
    </row>
    <row r="828" ht="15.75" customHeight="1">
      <c r="BX828" s="5"/>
    </row>
    <row r="829" ht="15.75" customHeight="1">
      <c r="BX829" s="5"/>
    </row>
    <row r="830" ht="15.75" customHeight="1">
      <c r="BX830" s="5"/>
    </row>
    <row r="831" ht="15.75" customHeight="1">
      <c r="BX831" s="5"/>
    </row>
    <row r="832" ht="15.75" customHeight="1">
      <c r="BX832" s="5"/>
    </row>
    <row r="833" ht="15.75" customHeight="1">
      <c r="BX833" s="5"/>
    </row>
    <row r="834" ht="15.75" customHeight="1">
      <c r="BX834" s="5"/>
    </row>
    <row r="835" ht="15.75" customHeight="1">
      <c r="BX835" s="5"/>
    </row>
    <row r="836" ht="15.75" customHeight="1">
      <c r="BX836" s="5"/>
    </row>
    <row r="837" ht="15.75" customHeight="1">
      <c r="BX837" s="5"/>
    </row>
    <row r="838" ht="15.75" customHeight="1">
      <c r="BX838" s="5"/>
    </row>
    <row r="839" ht="15.75" customHeight="1">
      <c r="BX839" s="5"/>
    </row>
    <row r="840" ht="15.75" customHeight="1">
      <c r="BX840" s="5"/>
    </row>
    <row r="841" ht="15.75" customHeight="1">
      <c r="BX841" s="5"/>
    </row>
    <row r="842" ht="15.75" customHeight="1">
      <c r="BX842" s="5"/>
    </row>
    <row r="843" ht="15.75" customHeight="1">
      <c r="BX843" s="5"/>
    </row>
    <row r="844" ht="15.75" customHeight="1">
      <c r="BX844" s="5"/>
    </row>
    <row r="845" ht="15.75" customHeight="1">
      <c r="BX845" s="5"/>
    </row>
    <row r="846" ht="15.75" customHeight="1">
      <c r="BX846" s="5"/>
    </row>
    <row r="847" ht="15.75" customHeight="1">
      <c r="BX847" s="5"/>
    </row>
    <row r="848" ht="15.75" customHeight="1">
      <c r="BX848" s="5"/>
    </row>
    <row r="849" ht="15.75" customHeight="1">
      <c r="BX849" s="5"/>
    </row>
    <row r="850" ht="15.75" customHeight="1">
      <c r="BX850" s="5"/>
    </row>
    <row r="851" ht="15.75" customHeight="1">
      <c r="BX851" s="5"/>
    </row>
    <row r="852" ht="15.75" customHeight="1">
      <c r="BX852" s="5"/>
    </row>
    <row r="853" ht="15.75" customHeight="1">
      <c r="BX853" s="5"/>
    </row>
    <row r="854" ht="15.75" customHeight="1">
      <c r="BX854" s="5"/>
    </row>
    <row r="855" ht="15.75" customHeight="1">
      <c r="BX855" s="5"/>
    </row>
    <row r="856" ht="15.75" customHeight="1">
      <c r="BX856" s="5"/>
    </row>
    <row r="857" ht="15.75" customHeight="1">
      <c r="BX857" s="5"/>
    </row>
    <row r="858" ht="15.75" customHeight="1">
      <c r="BX858" s="5"/>
    </row>
    <row r="859" ht="15.75" customHeight="1">
      <c r="BX859" s="5"/>
    </row>
    <row r="860" ht="15.75" customHeight="1">
      <c r="BX860" s="5"/>
    </row>
    <row r="861" ht="15.75" customHeight="1">
      <c r="BX861" s="5"/>
    </row>
    <row r="862" ht="15.75" customHeight="1">
      <c r="BX862" s="5"/>
    </row>
    <row r="863" ht="15.75" customHeight="1">
      <c r="BX863" s="5"/>
    </row>
    <row r="864" ht="15.75" customHeight="1">
      <c r="BX864" s="5"/>
    </row>
    <row r="865" ht="15.75" customHeight="1">
      <c r="BX865" s="5"/>
    </row>
    <row r="866" ht="15.75" customHeight="1">
      <c r="BX866" s="5"/>
    </row>
    <row r="867" ht="15.75" customHeight="1">
      <c r="BX867" s="5"/>
    </row>
    <row r="868" ht="15.75" customHeight="1">
      <c r="BX868" s="5"/>
    </row>
    <row r="869" ht="15.75" customHeight="1">
      <c r="BX869" s="5"/>
    </row>
    <row r="870" ht="15.75" customHeight="1">
      <c r="BX870" s="5"/>
    </row>
    <row r="871" ht="15.75" customHeight="1">
      <c r="BX871" s="5"/>
    </row>
    <row r="872" ht="15.75" customHeight="1">
      <c r="BX872" s="5"/>
    </row>
    <row r="873" ht="15.75" customHeight="1">
      <c r="BX873" s="5"/>
    </row>
    <row r="874" ht="15.75" customHeight="1">
      <c r="BX874" s="5"/>
    </row>
    <row r="875" ht="15.75" customHeight="1">
      <c r="BX875" s="5"/>
    </row>
    <row r="876" ht="15.75" customHeight="1">
      <c r="BX876" s="5"/>
    </row>
    <row r="877" ht="15.75" customHeight="1">
      <c r="BX877" s="5"/>
    </row>
    <row r="878" ht="15.75" customHeight="1">
      <c r="BX878" s="5"/>
    </row>
    <row r="879" ht="15.75" customHeight="1">
      <c r="BX879" s="5"/>
    </row>
    <row r="880" ht="15.75" customHeight="1">
      <c r="BX880" s="5"/>
    </row>
    <row r="881" ht="15.75" customHeight="1">
      <c r="BX881" s="5"/>
    </row>
    <row r="882" ht="15.75" customHeight="1">
      <c r="BX882" s="5"/>
    </row>
    <row r="883" ht="15.75" customHeight="1">
      <c r="BX883" s="5"/>
    </row>
    <row r="884" ht="15.75" customHeight="1">
      <c r="BX884" s="5"/>
    </row>
    <row r="885" ht="15.75" customHeight="1">
      <c r="BX885" s="5"/>
    </row>
    <row r="886" ht="15.75" customHeight="1">
      <c r="BX886" s="5"/>
    </row>
    <row r="887" ht="15.75" customHeight="1">
      <c r="BX887" s="5"/>
    </row>
    <row r="888" ht="15.75" customHeight="1">
      <c r="BX888" s="5"/>
    </row>
    <row r="889" ht="15.75" customHeight="1">
      <c r="BX889" s="5"/>
    </row>
    <row r="890" ht="15.75" customHeight="1">
      <c r="BX890" s="5"/>
    </row>
    <row r="891" ht="15.75" customHeight="1">
      <c r="BX891" s="5"/>
    </row>
    <row r="892" ht="15.75" customHeight="1">
      <c r="BX892" s="5"/>
    </row>
    <row r="893" ht="15.75" customHeight="1">
      <c r="BX893" s="5"/>
    </row>
    <row r="894" ht="15.75" customHeight="1">
      <c r="BX894" s="5"/>
    </row>
    <row r="895" ht="15.75" customHeight="1">
      <c r="BX895" s="5"/>
    </row>
    <row r="896" ht="15.75" customHeight="1">
      <c r="BX896" s="5"/>
    </row>
    <row r="897" ht="15.75" customHeight="1">
      <c r="BX897" s="5"/>
    </row>
    <row r="898" ht="15.75" customHeight="1">
      <c r="BX898" s="5"/>
    </row>
    <row r="899" ht="15.75" customHeight="1">
      <c r="BX899" s="5"/>
    </row>
    <row r="900" ht="15.75" customHeight="1">
      <c r="BX900" s="5"/>
    </row>
    <row r="901" ht="15.75" customHeight="1">
      <c r="BX901" s="5"/>
    </row>
    <row r="902" ht="15.75" customHeight="1">
      <c r="BX902" s="5"/>
    </row>
    <row r="903" ht="15.75" customHeight="1">
      <c r="BX903" s="5"/>
    </row>
    <row r="904" ht="15.75" customHeight="1">
      <c r="BX904" s="5"/>
    </row>
    <row r="905" ht="15.75" customHeight="1">
      <c r="BX905" s="5"/>
    </row>
    <row r="906" ht="15.75" customHeight="1">
      <c r="BX906" s="5"/>
    </row>
    <row r="907" ht="15.75" customHeight="1">
      <c r="BX907" s="5"/>
    </row>
    <row r="908" ht="15.75" customHeight="1">
      <c r="BX908" s="5"/>
    </row>
    <row r="909" ht="15.75" customHeight="1">
      <c r="BX909" s="5"/>
    </row>
    <row r="910" ht="15.75" customHeight="1">
      <c r="BX910" s="5"/>
    </row>
    <row r="911" ht="15.75" customHeight="1">
      <c r="BX911" s="5"/>
    </row>
    <row r="912" ht="15.75" customHeight="1">
      <c r="BX912" s="5"/>
    </row>
    <row r="913" ht="15.75" customHeight="1">
      <c r="BX913" s="5"/>
    </row>
    <row r="914" ht="15.75" customHeight="1">
      <c r="BX914" s="5"/>
    </row>
    <row r="915" ht="15.75" customHeight="1">
      <c r="BX915" s="5"/>
    </row>
    <row r="916" ht="15.75" customHeight="1">
      <c r="BX916" s="5"/>
    </row>
    <row r="917" ht="15.75" customHeight="1">
      <c r="BX917" s="5"/>
    </row>
    <row r="918" ht="15.75" customHeight="1">
      <c r="BX918" s="5"/>
    </row>
    <row r="919" ht="15.75" customHeight="1">
      <c r="BX919" s="5"/>
    </row>
    <row r="920" ht="15.75" customHeight="1">
      <c r="BX920" s="5"/>
    </row>
    <row r="921" ht="15.75" customHeight="1">
      <c r="BX921" s="5"/>
    </row>
    <row r="922" ht="15.75" customHeight="1">
      <c r="BX922" s="5"/>
    </row>
    <row r="923" ht="15.75" customHeight="1">
      <c r="BX923" s="5"/>
    </row>
    <row r="924" ht="15.75" customHeight="1">
      <c r="BX924" s="5"/>
    </row>
    <row r="925" ht="15.75" customHeight="1">
      <c r="BX925" s="5"/>
    </row>
    <row r="926" ht="15.75" customHeight="1">
      <c r="BX926" s="5"/>
    </row>
    <row r="927" ht="15.75" customHeight="1">
      <c r="BX927" s="5"/>
    </row>
    <row r="928" ht="15.75" customHeight="1">
      <c r="BX928" s="5"/>
    </row>
    <row r="929" ht="15.75" customHeight="1">
      <c r="BX929" s="5"/>
    </row>
    <row r="930" ht="15.75" customHeight="1">
      <c r="BX930" s="5"/>
    </row>
    <row r="931" ht="15.75" customHeight="1">
      <c r="BX931" s="5"/>
    </row>
    <row r="932" ht="15.75" customHeight="1">
      <c r="BX932" s="5"/>
    </row>
    <row r="933" ht="15.75" customHeight="1">
      <c r="BX933" s="5"/>
    </row>
    <row r="934" ht="15.75" customHeight="1">
      <c r="BX934" s="5"/>
    </row>
    <row r="935" ht="15.75" customHeight="1">
      <c r="BX935" s="5"/>
    </row>
    <row r="936" ht="15.75" customHeight="1">
      <c r="BX936" s="5"/>
    </row>
    <row r="937" ht="15.75" customHeight="1">
      <c r="BX937" s="5"/>
    </row>
    <row r="938" ht="15.75" customHeight="1">
      <c r="BX938" s="5"/>
    </row>
    <row r="939" ht="15.75" customHeight="1">
      <c r="BX939" s="5"/>
    </row>
    <row r="940" ht="15.75" customHeight="1">
      <c r="BX940" s="5"/>
    </row>
    <row r="941" ht="15.75" customHeight="1">
      <c r="BX941" s="5"/>
    </row>
    <row r="942" ht="15.75" customHeight="1">
      <c r="BX942" s="5"/>
    </row>
    <row r="943" ht="15.75" customHeight="1">
      <c r="BX943" s="5"/>
    </row>
    <row r="944" ht="15.75" customHeight="1">
      <c r="BX944" s="5"/>
    </row>
    <row r="945" ht="15.75" customHeight="1">
      <c r="BX945" s="5"/>
    </row>
    <row r="946" ht="15.75" customHeight="1">
      <c r="BX946" s="5"/>
    </row>
    <row r="947" ht="15.75" customHeight="1">
      <c r="BX947" s="5"/>
    </row>
    <row r="948" ht="15.75" customHeight="1">
      <c r="BX948" s="5"/>
    </row>
    <row r="949" ht="15.75" customHeight="1">
      <c r="BX949" s="5"/>
    </row>
    <row r="950" ht="15.75" customHeight="1">
      <c r="BX950" s="5"/>
    </row>
    <row r="951" ht="15.75" customHeight="1">
      <c r="BX951" s="5"/>
    </row>
    <row r="952" ht="15.75" customHeight="1">
      <c r="BX952" s="5"/>
    </row>
    <row r="953" ht="15.75" customHeight="1">
      <c r="BX953" s="5"/>
    </row>
    <row r="954" ht="15.75" customHeight="1">
      <c r="BX954" s="5"/>
    </row>
    <row r="955" ht="15.75" customHeight="1">
      <c r="BX955" s="5"/>
    </row>
    <row r="956" ht="15.75" customHeight="1">
      <c r="BX956" s="5"/>
    </row>
    <row r="957" ht="15.75" customHeight="1">
      <c r="BX957" s="5"/>
    </row>
    <row r="958" ht="15.75" customHeight="1">
      <c r="BX958" s="5"/>
    </row>
    <row r="959" ht="15.75" customHeight="1">
      <c r="BX959" s="5"/>
    </row>
    <row r="960" ht="15.75" customHeight="1">
      <c r="BX960" s="5"/>
    </row>
    <row r="961" ht="15.75" customHeight="1">
      <c r="BX961" s="5"/>
    </row>
    <row r="962" ht="15.75" customHeight="1">
      <c r="BX962" s="5"/>
    </row>
    <row r="963" ht="15.75" customHeight="1">
      <c r="BX963" s="5"/>
    </row>
    <row r="964" ht="15.75" customHeight="1">
      <c r="BX964" s="5"/>
    </row>
    <row r="965" ht="15.75" customHeight="1">
      <c r="BX965" s="5"/>
    </row>
    <row r="966" ht="15.75" customHeight="1">
      <c r="BX966" s="5"/>
    </row>
    <row r="967" ht="15.75" customHeight="1">
      <c r="BX967" s="5"/>
    </row>
    <row r="968" ht="15.75" customHeight="1">
      <c r="BX968" s="5"/>
    </row>
    <row r="969" ht="15.75" customHeight="1">
      <c r="BX969" s="5"/>
    </row>
    <row r="970" ht="15.75" customHeight="1">
      <c r="BX970" s="5"/>
    </row>
    <row r="971" ht="15.75" customHeight="1">
      <c r="BX971" s="5"/>
    </row>
    <row r="972" ht="15.75" customHeight="1">
      <c r="BX972" s="5"/>
    </row>
    <row r="973" ht="15.75" customHeight="1">
      <c r="BX973" s="5"/>
    </row>
    <row r="974" ht="15.75" customHeight="1">
      <c r="BX974" s="5"/>
    </row>
    <row r="975" ht="15.75" customHeight="1">
      <c r="BX975" s="5"/>
    </row>
    <row r="976" ht="15.75" customHeight="1">
      <c r="BX976" s="5"/>
    </row>
    <row r="977" ht="15.75" customHeight="1">
      <c r="BX977" s="5"/>
    </row>
    <row r="978" ht="15.75" customHeight="1">
      <c r="BX978" s="5"/>
    </row>
    <row r="979" ht="15.75" customHeight="1">
      <c r="BX979" s="5"/>
    </row>
    <row r="980" ht="15.75" customHeight="1">
      <c r="BX980" s="5"/>
    </row>
    <row r="981" ht="15.75" customHeight="1">
      <c r="BX981" s="5"/>
    </row>
    <row r="982" ht="15.75" customHeight="1">
      <c r="BX982" s="5"/>
    </row>
    <row r="983" ht="15.75" customHeight="1">
      <c r="BX983" s="5"/>
    </row>
    <row r="984" ht="15.75" customHeight="1">
      <c r="BX984" s="5"/>
    </row>
    <row r="985" ht="15.75" customHeight="1">
      <c r="BX985" s="5"/>
    </row>
    <row r="986" ht="15.75" customHeight="1">
      <c r="BX986" s="5"/>
    </row>
    <row r="987" ht="15.75" customHeight="1">
      <c r="BX987" s="5"/>
    </row>
    <row r="988" ht="15.75" customHeight="1">
      <c r="BX988" s="5"/>
    </row>
    <row r="989" ht="15.75" customHeight="1">
      <c r="BX989" s="5"/>
    </row>
    <row r="990" ht="15.75" customHeight="1">
      <c r="BX990" s="5"/>
    </row>
    <row r="991" ht="15.75" customHeight="1">
      <c r="BX991" s="5"/>
    </row>
  </sheetData>
  <mergeCells count="22">
    <mergeCell ref="H5:H6"/>
    <mergeCell ref="I5:I6"/>
    <mergeCell ref="B35:C35"/>
    <mergeCell ref="B37:C37"/>
    <mergeCell ref="J5:J6"/>
    <mergeCell ref="K5:K6"/>
    <mergeCell ref="K1:Y1"/>
    <mergeCell ref="B2:D4"/>
    <mergeCell ref="J3:J4"/>
    <mergeCell ref="B5:B6"/>
    <mergeCell ref="C5:C6"/>
    <mergeCell ref="D5:D6"/>
    <mergeCell ref="E5:G5"/>
    <mergeCell ref="BI5:BO5"/>
    <mergeCell ref="BP5:BV5"/>
    <mergeCell ref="L5:R5"/>
    <mergeCell ref="S5:Y5"/>
    <mergeCell ref="Z5:AF5"/>
    <mergeCell ref="AG5:AM5"/>
    <mergeCell ref="AN5:AT5"/>
    <mergeCell ref="AU5:BA5"/>
    <mergeCell ref="BB5:BH5"/>
  </mergeCells>
  <printOptions/>
  <pageMargins bottom="0.3" footer="0.0" header="0.0" left="0.3" right="0.3" top="0.3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4.67"/>
    <col customWidth="1" min="3" max="3" width="3.33"/>
    <col customWidth="1" min="4" max="4" width="14.56"/>
    <col customWidth="1" min="5" max="5" width="14.67"/>
    <col customWidth="1" min="6" max="25" width="8.56"/>
  </cols>
  <sheetData>
    <row r="1" ht="45.0" customHeight="1">
      <c r="B1" s="104" t="s">
        <v>90</v>
      </c>
      <c r="C1" s="104"/>
      <c r="D1" s="104"/>
    </row>
    <row r="2" ht="31.5" customHeight="1">
      <c r="B2" s="105" t="s">
        <v>91</v>
      </c>
      <c r="C2" s="41"/>
      <c r="D2" s="106" t="s">
        <v>92</v>
      </c>
    </row>
    <row r="3" ht="31.5" customHeight="1">
      <c r="B3" s="107" t="s">
        <v>93</v>
      </c>
      <c r="C3" s="41"/>
      <c r="D3" s="108" t="s">
        <v>94</v>
      </c>
    </row>
    <row r="4" ht="31.5" customHeight="1">
      <c r="B4" s="109" t="s">
        <v>95</v>
      </c>
      <c r="C4" s="41"/>
      <c r="D4" s="110" t="s">
        <v>96</v>
      </c>
    </row>
    <row r="5" ht="31.5" customHeight="1">
      <c r="B5" s="111" t="s">
        <v>97</v>
      </c>
      <c r="C5" s="41"/>
      <c r="D5" s="110" t="s">
        <v>98</v>
      </c>
    </row>
    <row r="6" ht="31.5" customHeight="1">
      <c r="B6" s="112" t="s">
        <v>99</v>
      </c>
      <c r="C6" s="41"/>
      <c r="D6" s="113"/>
    </row>
    <row r="7" ht="31.5" customHeight="1">
      <c r="B7" s="114"/>
      <c r="C7" s="41"/>
    </row>
    <row r="8" ht="31.5" customHeight="1">
      <c r="B8" s="114"/>
      <c r="C8" s="41"/>
    </row>
    <row r="9" ht="31.5" customHeight="1">
      <c r="B9" s="114"/>
      <c r="C9" s="41"/>
    </row>
    <row r="10" ht="31.5" customHeight="1">
      <c r="B10" s="114"/>
      <c r="C10" s="41"/>
    </row>
    <row r="11" ht="31.5" customHeight="1">
      <c r="B11" s="114"/>
      <c r="C11" s="41"/>
    </row>
    <row r="12" ht="31.5" customHeight="1">
      <c r="B12" s="114"/>
      <c r="C12" s="41"/>
    </row>
    <row r="13" ht="31.5" customHeight="1">
      <c r="B13" s="114"/>
      <c r="C13" s="41"/>
    </row>
    <row r="14" ht="31.5" customHeight="1">
      <c r="B14" s="114"/>
      <c r="C14" s="41"/>
    </row>
    <row r="15" ht="31.5" customHeight="1">
      <c r="B15" s="114"/>
      <c r="C15" s="41"/>
    </row>
    <row r="16" ht="31.5" customHeight="1">
      <c r="B16" s="114"/>
      <c r="C16" s="41"/>
    </row>
    <row r="17" ht="31.5" customHeight="1">
      <c r="B17" s="114"/>
      <c r="C17" s="41"/>
    </row>
    <row r="18" ht="31.5" customHeight="1">
      <c r="B18" s="114"/>
      <c r="C18" s="41"/>
    </row>
    <row r="19" ht="31.5" customHeight="1">
      <c r="B19" s="114"/>
      <c r="C19" s="41"/>
    </row>
    <row r="20" ht="31.5" customHeight="1">
      <c r="B20" s="114"/>
      <c r="C20" s="41"/>
    </row>
    <row r="21" ht="31.5" customHeight="1">
      <c r="B21" s="114"/>
      <c r="C21" s="41"/>
    </row>
    <row r="22" ht="31.5" customHeight="1">
      <c r="B22" s="114"/>
      <c r="C22" s="41"/>
    </row>
    <row r="23" ht="31.5" customHeight="1">
      <c r="B23" s="114"/>
      <c r="C23" s="41"/>
    </row>
    <row r="24" ht="31.5" customHeight="1">
      <c r="C24" s="41"/>
    </row>
    <row r="25" ht="31.5" customHeight="1">
      <c r="C25" s="41"/>
    </row>
    <row r="26" ht="31.5" customHeight="1">
      <c r="C26" s="41"/>
    </row>
    <row r="27" ht="31.5" customHeight="1">
      <c r="C27" s="41"/>
    </row>
    <row r="28" ht="15.75" customHeight="1">
      <c r="C28" s="41"/>
    </row>
    <row r="29" ht="15.75" customHeight="1">
      <c r="C29" s="41"/>
    </row>
    <row r="30" ht="15.75" customHeight="1">
      <c r="C30" s="41"/>
    </row>
    <row r="31" ht="15.75" customHeight="1">
      <c r="C31" s="41"/>
    </row>
    <row r="32" ht="15.75" customHeight="1">
      <c r="C32" s="41"/>
    </row>
    <row r="33" ht="15.75" customHeight="1">
      <c r="C33" s="41"/>
    </row>
    <row r="34" ht="15.75" customHeight="1">
      <c r="C34" s="41"/>
    </row>
    <row r="35" ht="15.75" customHeight="1">
      <c r="C35" s="41"/>
    </row>
    <row r="36" ht="15.75" customHeight="1">
      <c r="C36" s="41"/>
    </row>
    <row r="37" ht="15.75" customHeight="1">
      <c r="C37" s="41"/>
    </row>
    <row r="38" ht="15.75" customHeight="1">
      <c r="C38" s="41"/>
    </row>
    <row r="39" ht="15.75" customHeight="1">
      <c r="C39" s="4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3:D6">
    <cfRule type="containsText" dxfId="0" priority="1" operator="containsText" text="Low">
      <formula>NOT(ISERROR(SEARCH(("Low"),(D3))))</formula>
    </cfRule>
  </conditionalFormatting>
  <conditionalFormatting sqref="D3:D6">
    <cfRule type="containsText" dxfId="1" priority="2" operator="containsText" text="Medium">
      <formula>NOT(ISERROR(SEARCH(("Medium"),(D3))))</formula>
    </cfRule>
  </conditionalFormatting>
  <conditionalFormatting sqref="D3:D6">
    <cfRule type="containsText" dxfId="2" priority="3" operator="containsText" text="High">
      <formula>NOT(ISERROR(SEARCH(("High"),(D3))))</formula>
    </cfRule>
  </conditionalFormatting>
  <printOptions/>
  <pageMargins bottom="0.75" footer="0.0" header="0.0" left="0.7" right="0.7" top="0.75"/>
  <pageSetup orientation="landscape"/>
  <drawing r:id="rId1"/>
</worksheet>
</file>