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X bar chart" sheetId="1" r:id="rId1"/>
    <sheet name="Revised X-Bar Control Chart" sheetId="3" r:id="rId2"/>
    <sheet name="R Char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K20" i="3" s="1"/>
  <c r="H20" i="3"/>
  <c r="I19" i="3"/>
  <c r="H19" i="3"/>
  <c r="J18" i="3"/>
  <c r="I18" i="3"/>
  <c r="H18" i="3"/>
  <c r="K18" i="3" s="1"/>
  <c r="I17" i="3"/>
  <c r="H17" i="3"/>
  <c r="K17" i="3" s="1"/>
  <c r="I16" i="3"/>
  <c r="K16" i="3" s="1"/>
  <c r="H16" i="3"/>
  <c r="I15" i="3"/>
  <c r="H15" i="3"/>
  <c r="K15" i="3" s="1"/>
  <c r="I14" i="3"/>
  <c r="J14" i="3" s="1"/>
  <c r="H14" i="3"/>
  <c r="I13" i="3"/>
  <c r="H13" i="3"/>
  <c r="K13" i="3" s="1"/>
  <c r="J12" i="3"/>
  <c r="I12" i="3"/>
  <c r="H12" i="3"/>
  <c r="K12" i="3" s="1"/>
  <c r="I11" i="3"/>
  <c r="J11" i="3" s="1"/>
  <c r="H11" i="3"/>
  <c r="I10" i="3"/>
  <c r="H10" i="3"/>
  <c r="J10" i="3" s="1"/>
  <c r="J9" i="3"/>
  <c r="I9" i="3"/>
  <c r="H9" i="3"/>
  <c r="K9" i="3" s="1"/>
  <c r="I8" i="3"/>
  <c r="H8" i="3"/>
  <c r="J8" i="3" s="1"/>
  <c r="I7" i="3"/>
  <c r="H7" i="3"/>
  <c r="K7" i="3" s="1"/>
  <c r="I6" i="3"/>
  <c r="H6" i="3"/>
  <c r="J6" i="3" s="1"/>
  <c r="I5" i="3"/>
  <c r="H5" i="3"/>
  <c r="K5" i="3" s="1"/>
  <c r="I4" i="3"/>
  <c r="H4" i="3"/>
  <c r="J4" i="3" s="1"/>
  <c r="I3" i="3"/>
  <c r="H3" i="3"/>
  <c r="K3" i="3" s="1"/>
  <c r="I2" i="3"/>
  <c r="H2" i="3"/>
  <c r="J2" i="3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J7" i="1"/>
  <c r="H2" i="1"/>
  <c r="H3" i="1"/>
  <c r="J3" i="1" s="1"/>
  <c r="H4" i="1"/>
  <c r="H5" i="1"/>
  <c r="H6" i="1"/>
  <c r="H7" i="1"/>
  <c r="K7" i="1" s="1"/>
  <c r="H8" i="1"/>
  <c r="H9" i="1"/>
  <c r="K9" i="1" s="1"/>
  <c r="H10" i="1"/>
  <c r="H11" i="1"/>
  <c r="J11" i="1" s="1"/>
  <c r="H12" i="1"/>
  <c r="H13" i="1"/>
  <c r="H14" i="1"/>
  <c r="H15" i="1"/>
  <c r="J15" i="1" s="1"/>
  <c r="H16" i="1"/>
  <c r="H17" i="1"/>
  <c r="K17" i="1" s="1"/>
  <c r="H18" i="1"/>
  <c r="H19" i="1"/>
  <c r="J19" i="1" s="1"/>
  <c r="H20" i="1"/>
  <c r="H21" i="1"/>
  <c r="K4" i="1"/>
  <c r="K5" i="1"/>
  <c r="K6" i="1"/>
  <c r="K8" i="1"/>
  <c r="K10" i="1"/>
  <c r="K12" i="1"/>
  <c r="K13" i="1"/>
  <c r="K14" i="1"/>
  <c r="K15" i="1"/>
  <c r="K16" i="1"/>
  <c r="K18" i="1"/>
  <c r="K20" i="1"/>
  <c r="K21" i="1"/>
  <c r="K2" i="1"/>
  <c r="J4" i="1"/>
  <c r="J5" i="1"/>
  <c r="J6" i="1"/>
  <c r="J8" i="1"/>
  <c r="J10" i="1"/>
  <c r="J12" i="1"/>
  <c r="J13" i="1"/>
  <c r="J14" i="1"/>
  <c r="J16" i="1"/>
  <c r="J18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K4" i="3" l="1"/>
  <c r="K8" i="3"/>
  <c r="K2" i="3"/>
  <c r="K6" i="3"/>
  <c r="K10" i="3"/>
  <c r="J16" i="3"/>
  <c r="K19" i="3"/>
  <c r="K11" i="3"/>
  <c r="K14" i="3"/>
  <c r="J20" i="3"/>
  <c r="J5" i="3"/>
  <c r="J19" i="3"/>
  <c r="J3" i="3"/>
  <c r="J7" i="3"/>
  <c r="J13" i="3"/>
  <c r="J15" i="3"/>
  <c r="J17" i="3"/>
  <c r="J9" i="1"/>
  <c r="K19" i="1"/>
  <c r="K11" i="1"/>
  <c r="K3" i="1"/>
  <c r="J17" i="1"/>
</calcChain>
</file>

<file path=xl/sharedStrings.xml><?xml version="1.0" encoding="utf-8"?>
<sst xmlns="http://schemas.openxmlformats.org/spreadsheetml/2006/main" count="35" uniqueCount="18">
  <si>
    <t>Shift</t>
  </si>
  <si>
    <t>Var 1</t>
  </si>
  <si>
    <t>Var 2</t>
  </si>
  <si>
    <t>Var 3</t>
  </si>
  <si>
    <t>Var 4</t>
  </si>
  <si>
    <t>Var 5</t>
  </si>
  <si>
    <t>Target</t>
  </si>
  <si>
    <t>UCL</t>
  </si>
  <si>
    <t>Upper credit limit</t>
  </si>
  <si>
    <t>Lower credit limit</t>
  </si>
  <si>
    <t>X-Bar</t>
  </si>
  <si>
    <t>stdev</t>
  </si>
  <si>
    <t>Range</t>
  </si>
  <si>
    <t>Std</t>
  </si>
  <si>
    <t>R-bar</t>
  </si>
  <si>
    <t>LCL</t>
  </si>
  <si>
    <t>(LCL constant value is till sample 5)</t>
  </si>
  <si>
    <t>Out of control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</si>
</sst>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X-Bar Control</a:t>
            </a:r>
            <a:r>
              <a:rPr lang="en-US" baseline="0">
                <a:solidFill>
                  <a:schemeClr val="tx2">
                    <a:lumMod val="50000"/>
                  </a:schemeClr>
                </a:solidFill>
              </a:rPr>
              <a:t> Chart</a:t>
            </a:r>
            <a:endParaRPr lang="en-US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29211201942186E-2"/>
          <c:y val="0.17171296296296296"/>
          <c:w val="0.8977005295893266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'X bar chart'!$G$1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 bar chart'!$G$2:$G$21</c:f>
              <c:numCache>
                <c:formatCode>General</c:formatCode>
                <c:ptCount val="20"/>
                <c:pt idx="0">
                  <c:v>2.2400000000000002</c:v>
                </c:pt>
                <c:pt idx="1">
                  <c:v>2.2399999999999998</c:v>
                </c:pt>
                <c:pt idx="2">
                  <c:v>2.08</c:v>
                </c:pt>
                <c:pt idx="3">
                  <c:v>2.2599999999999998</c:v>
                </c:pt>
                <c:pt idx="4">
                  <c:v>2.2199999999999998</c:v>
                </c:pt>
                <c:pt idx="5">
                  <c:v>2.1</c:v>
                </c:pt>
                <c:pt idx="6">
                  <c:v>2</c:v>
                </c:pt>
                <c:pt idx="7">
                  <c:v>2.34</c:v>
                </c:pt>
                <c:pt idx="8">
                  <c:v>2.12</c:v>
                </c:pt>
                <c:pt idx="9">
                  <c:v>2.0599999999999996</c:v>
                </c:pt>
                <c:pt idx="10">
                  <c:v>2.78</c:v>
                </c:pt>
                <c:pt idx="11">
                  <c:v>2.2600000000000002</c:v>
                </c:pt>
                <c:pt idx="12">
                  <c:v>2.34</c:v>
                </c:pt>
                <c:pt idx="13">
                  <c:v>2.04</c:v>
                </c:pt>
                <c:pt idx="14">
                  <c:v>2.1800000000000002</c:v>
                </c:pt>
                <c:pt idx="15">
                  <c:v>2.34</c:v>
                </c:pt>
                <c:pt idx="16">
                  <c:v>1.9600000000000002</c:v>
                </c:pt>
                <c:pt idx="17">
                  <c:v>2.2399999999999998</c:v>
                </c:pt>
                <c:pt idx="18">
                  <c:v>2.42</c:v>
                </c:pt>
                <c:pt idx="19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C-47FC-813C-AD1BD63EF828}"/>
            </c:ext>
          </c:extLst>
        </c:ser>
        <c:ser>
          <c:idx val="1"/>
          <c:order val="1"/>
          <c:tx>
            <c:strRef>
              <c:f>'X bar chart'!$I$1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 bar chart'!$I$2:$I$21</c:f>
              <c:numCache>
                <c:formatCode>0.00</c:formatCode>
                <c:ptCount val="20"/>
                <c:pt idx="0">
                  <c:v>2.214</c:v>
                </c:pt>
                <c:pt idx="1">
                  <c:v>2.214</c:v>
                </c:pt>
                <c:pt idx="2">
                  <c:v>2.214</c:v>
                </c:pt>
                <c:pt idx="3">
                  <c:v>2.214</c:v>
                </c:pt>
                <c:pt idx="4">
                  <c:v>2.214</c:v>
                </c:pt>
                <c:pt idx="5">
                  <c:v>2.214</c:v>
                </c:pt>
                <c:pt idx="6">
                  <c:v>2.214</c:v>
                </c:pt>
                <c:pt idx="7">
                  <c:v>2.214</c:v>
                </c:pt>
                <c:pt idx="8">
                  <c:v>2.214</c:v>
                </c:pt>
                <c:pt idx="9">
                  <c:v>2.214</c:v>
                </c:pt>
                <c:pt idx="10">
                  <c:v>2.214</c:v>
                </c:pt>
                <c:pt idx="11">
                  <c:v>2.214</c:v>
                </c:pt>
                <c:pt idx="12">
                  <c:v>2.214</c:v>
                </c:pt>
                <c:pt idx="13">
                  <c:v>2.214</c:v>
                </c:pt>
                <c:pt idx="14">
                  <c:v>2.214</c:v>
                </c:pt>
                <c:pt idx="15">
                  <c:v>2.214</c:v>
                </c:pt>
                <c:pt idx="16">
                  <c:v>2.214</c:v>
                </c:pt>
                <c:pt idx="17">
                  <c:v>2.214</c:v>
                </c:pt>
                <c:pt idx="18">
                  <c:v>2.214</c:v>
                </c:pt>
                <c:pt idx="19">
                  <c:v>2.214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C-47FC-813C-AD1BD63EF828}"/>
            </c:ext>
          </c:extLst>
        </c:ser>
        <c:ser>
          <c:idx val="2"/>
          <c:order val="2"/>
          <c:tx>
            <c:strRef>
              <c:f>'X bar chart'!$J$1</c:f>
              <c:strCache>
                <c:ptCount val="1"/>
                <c:pt idx="0">
                  <c:v>Upper credit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 bar chart'!$J$2:$J$21</c:f>
              <c:numCache>
                <c:formatCode>0.00</c:formatCode>
                <c:ptCount val="20"/>
                <c:pt idx="0">
                  <c:v>2.767035641756145</c:v>
                </c:pt>
                <c:pt idx="1">
                  <c:v>2.767035641756145</c:v>
                </c:pt>
                <c:pt idx="2">
                  <c:v>2.767035641756145</c:v>
                </c:pt>
                <c:pt idx="3">
                  <c:v>2.767035641756145</c:v>
                </c:pt>
                <c:pt idx="4">
                  <c:v>2.767035641756145</c:v>
                </c:pt>
                <c:pt idx="5">
                  <c:v>2.767035641756145</c:v>
                </c:pt>
                <c:pt idx="6">
                  <c:v>2.767035641756145</c:v>
                </c:pt>
                <c:pt idx="7">
                  <c:v>2.767035641756145</c:v>
                </c:pt>
                <c:pt idx="8">
                  <c:v>2.767035641756145</c:v>
                </c:pt>
                <c:pt idx="9">
                  <c:v>2.767035641756145</c:v>
                </c:pt>
                <c:pt idx="10">
                  <c:v>2.767035641756145</c:v>
                </c:pt>
                <c:pt idx="11">
                  <c:v>2.767035641756145</c:v>
                </c:pt>
                <c:pt idx="12">
                  <c:v>2.767035641756145</c:v>
                </c:pt>
                <c:pt idx="13">
                  <c:v>2.767035641756145</c:v>
                </c:pt>
                <c:pt idx="14">
                  <c:v>2.767035641756145</c:v>
                </c:pt>
                <c:pt idx="15">
                  <c:v>2.767035641756145</c:v>
                </c:pt>
                <c:pt idx="16">
                  <c:v>2.767035641756145</c:v>
                </c:pt>
                <c:pt idx="17">
                  <c:v>2.767035641756145</c:v>
                </c:pt>
                <c:pt idx="18">
                  <c:v>2.767035641756145</c:v>
                </c:pt>
                <c:pt idx="19">
                  <c:v>2.767035641756145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C-47FC-813C-AD1BD63EF828}"/>
            </c:ext>
          </c:extLst>
        </c:ser>
        <c:ser>
          <c:idx val="3"/>
          <c:order val="3"/>
          <c:tx>
            <c:strRef>
              <c:f>'X bar chart'!$K$1</c:f>
              <c:strCache>
                <c:ptCount val="1"/>
                <c:pt idx="0">
                  <c:v>Lower credit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 bar chart'!$K$2:$K$21</c:f>
              <c:numCache>
                <c:formatCode>0.00</c:formatCode>
                <c:ptCount val="20"/>
                <c:pt idx="0">
                  <c:v>1.6609643582438549</c:v>
                </c:pt>
                <c:pt idx="1">
                  <c:v>1.6609643582438549</c:v>
                </c:pt>
                <c:pt idx="2">
                  <c:v>1.6609643582438549</c:v>
                </c:pt>
                <c:pt idx="3">
                  <c:v>1.6609643582438549</c:v>
                </c:pt>
                <c:pt idx="4">
                  <c:v>1.6609643582438549</c:v>
                </c:pt>
                <c:pt idx="5">
                  <c:v>1.6609643582438549</c:v>
                </c:pt>
                <c:pt idx="6">
                  <c:v>1.6609643582438549</c:v>
                </c:pt>
                <c:pt idx="7">
                  <c:v>1.6609643582438549</c:v>
                </c:pt>
                <c:pt idx="8">
                  <c:v>1.6609643582438549</c:v>
                </c:pt>
                <c:pt idx="9">
                  <c:v>1.6609643582438549</c:v>
                </c:pt>
                <c:pt idx="10">
                  <c:v>1.6609643582438549</c:v>
                </c:pt>
                <c:pt idx="11">
                  <c:v>1.6609643582438549</c:v>
                </c:pt>
                <c:pt idx="12">
                  <c:v>1.6609643582438549</c:v>
                </c:pt>
                <c:pt idx="13">
                  <c:v>1.6609643582438549</c:v>
                </c:pt>
                <c:pt idx="14">
                  <c:v>1.6609643582438549</c:v>
                </c:pt>
                <c:pt idx="15">
                  <c:v>1.6609643582438549</c:v>
                </c:pt>
                <c:pt idx="16">
                  <c:v>1.6609643582438549</c:v>
                </c:pt>
                <c:pt idx="17">
                  <c:v>1.6609643582438549</c:v>
                </c:pt>
                <c:pt idx="18">
                  <c:v>1.6609643582438549</c:v>
                </c:pt>
                <c:pt idx="19">
                  <c:v>1.6609643582438549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C-47FC-813C-AD1BD63E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79951"/>
        <c:axId val="1074755407"/>
      </c:lineChart>
      <c:catAx>
        <c:axId val="107477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55407"/>
        <c:crosses val="autoZero"/>
        <c:auto val="1"/>
        <c:lblAlgn val="ctr"/>
        <c:lblOffset val="100"/>
        <c:noMultiLvlLbl val="0"/>
      </c:catAx>
      <c:valAx>
        <c:axId val="1074755407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Revised</a:t>
            </a:r>
            <a:r>
              <a:rPr lang="en-US" baseline="0"/>
              <a:t> X-Bar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'Revised X-Bar Control Chart'!$G$1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'Revised X-Bar Control Chart'!$G$2:$G$20</c:f>
              <c:numCache>
                <c:formatCode>General</c:formatCode>
                <c:ptCount val="19"/>
                <c:pt idx="0">
                  <c:v>2.2400000000000002</c:v>
                </c:pt>
                <c:pt idx="1">
                  <c:v>2.2399999999999998</c:v>
                </c:pt>
                <c:pt idx="2">
                  <c:v>2.08</c:v>
                </c:pt>
                <c:pt idx="3">
                  <c:v>2.2599999999999998</c:v>
                </c:pt>
                <c:pt idx="4">
                  <c:v>2.2199999999999998</c:v>
                </c:pt>
                <c:pt idx="5">
                  <c:v>2.1</c:v>
                </c:pt>
                <c:pt idx="6">
                  <c:v>2</c:v>
                </c:pt>
                <c:pt idx="7">
                  <c:v>2.34</c:v>
                </c:pt>
                <c:pt idx="8">
                  <c:v>2.12</c:v>
                </c:pt>
                <c:pt idx="9">
                  <c:v>2.0599999999999996</c:v>
                </c:pt>
                <c:pt idx="10">
                  <c:v>2.2600000000000002</c:v>
                </c:pt>
                <c:pt idx="11">
                  <c:v>2.34</c:v>
                </c:pt>
                <c:pt idx="12">
                  <c:v>2.04</c:v>
                </c:pt>
                <c:pt idx="13">
                  <c:v>2.1800000000000002</c:v>
                </c:pt>
                <c:pt idx="14">
                  <c:v>2.34</c:v>
                </c:pt>
                <c:pt idx="15">
                  <c:v>1.9600000000000002</c:v>
                </c:pt>
                <c:pt idx="16">
                  <c:v>2.2399999999999998</c:v>
                </c:pt>
                <c:pt idx="17">
                  <c:v>2.42</c:v>
                </c:pt>
                <c:pt idx="18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AA7-882D-D4D374EBE807}"/>
            </c:ext>
          </c:extLst>
        </c:ser>
        <c:ser>
          <c:idx val="1"/>
          <c:order val="1"/>
          <c:tx>
            <c:strRef>
              <c:f>'Revised X-Bar Control Chart'!$I$1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'Revised X-Bar Control Chart'!$I$2:$I$20</c:f>
              <c:numCache>
                <c:formatCode>0.00</c:formatCode>
                <c:ptCount val="19"/>
                <c:pt idx="0">
                  <c:v>2.1842105263157894</c:v>
                </c:pt>
                <c:pt idx="1">
                  <c:v>2.1842105263157894</c:v>
                </c:pt>
                <c:pt idx="2">
                  <c:v>2.1842105263157894</c:v>
                </c:pt>
                <c:pt idx="3">
                  <c:v>2.1842105263157894</c:v>
                </c:pt>
                <c:pt idx="4">
                  <c:v>2.1842105263157894</c:v>
                </c:pt>
                <c:pt idx="5">
                  <c:v>2.1842105263157894</c:v>
                </c:pt>
                <c:pt idx="6">
                  <c:v>2.1842105263157894</c:v>
                </c:pt>
                <c:pt idx="7">
                  <c:v>2.1842105263157894</c:v>
                </c:pt>
                <c:pt idx="8">
                  <c:v>2.1842105263157894</c:v>
                </c:pt>
                <c:pt idx="9">
                  <c:v>2.1842105263157894</c:v>
                </c:pt>
                <c:pt idx="10">
                  <c:v>2.1842105263157894</c:v>
                </c:pt>
                <c:pt idx="11">
                  <c:v>2.1842105263157894</c:v>
                </c:pt>
                <c:pt idx="12">
                  <c:v>2.1842105263157894</c:v>
                </c:pt>
                <c:pt idx="13">
                  <c:v>2.1842105263157894</c:v>
                </c:pt>
                <c:pt idx="14">
                  <c:v>2.1842105263157894</c:v>
                </c:pt>
                <c:pt idx="15">
                  <c:v>2.1842105263157894</c:v>
                </c:pt>
                <c:pt idx="16">
                  <c:v>2.1842105263157894</c:v>
                </c:pt>
                <c:pt idx="17">
                  <c:v>2.1842105263157894</c:v>
                </c:pt>
                <c:pt idx="18">
                  <c:v>2.1842105263157894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AA7-882D-D4D374EBE807}"/>
            </c:ext>
          </c:extLst>
        </c:ser>
        <c:ser>
          <c:idx val="2"/>
          <c:order val="2"/>
          <c:tx>
            <c:strRef>
              <c:f>'Revised X-Bar Control Chart'!$J$1</c:f>
              <c:strCache>
                <c:ptCount val="1"/>
                <c:pt idx="0">
                  <c:v>Upper credit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'Revised X-Bar Control Chart'!$J$2:$J$20</c:f>
              <c:numCache>
                <c:formatCode>0.00</c:formatCode>
                <c:ptCount val="19"/>
                <c:pt idx="0">
                  <c:v>2.5769338117819918</c:v>
                </c:pt>
                <c:pt idx="1">
                  <c:v>2.5769338117819918</c:v>
                </c:pt>
                <c:pt idx="2">
                  <c:v>2.5769338117819918</c:v>
                </c:pt>
                <c:pt idx="3">
                  <c:v>2.5769338117819918</c:v>
                </c:pt>
                <c:pt idx="4">
                  <c:v>2.5769338117819918</c:v>
                </c:pt>
                <c:pt idx="5">
                  <c:v>2.5769338117819918</c:v>
                </c:pt>
                <c:pt idx="6">
                  <c:v>2.5769338117819918</c:v>
                </c:pt>
                <c:pt idx="7">
                  <c:v>2.5769338117819918</c:v>
                </c:pt>
                <c:pt idx="8">
                  <c:v>2.5769338117819918</c:v>
                </c:pt>
                <c:pt idx="9">
                  <c:v>2.5769338117819918</c:v>
                </c:pt>
                <c:pt idx="10">
                  <c:v>2.5769338117819918</c:v>
                </c:pt>
                <c:pt idx="11">
                  <c:v>2.5769338117819918</c:v>
                </c:pt>
                <c:pt idx="12">
                  <c:v>2.5769338117819918</c:v>
                </c:pt>
                <c:pt idx="13">
                  <c:v>2.5769338117819918</c:v>
                </c:pt>
                <c:pt idx="14">
                  <c:v>2.5769338117819918</c:v>
                </c:pt>
                <c:pt idx="15">
                  <c:v>2.5769338117819918</c:v>
                </c:pt>
                <c:pt idx="16">
                  <c:v>2.5769338117819918</c:v>
                </c:pt>
                <c:pt idx="17">
                  <c:v>2.5769338117819918</c:v>
                </c:pt>
                <c:pt idx="18">
                  <c:v>2.5769338117819918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7-4AA7-882D-D4D374EBE807}"/>
            </c:ext>
          </c:extLst>
        </c:ser>
        <c:ser>
          <c:idx val="3"/>
          <c:order val="3"/>
          <c:tx>
            <c:strRef>
              <c:f>'Revised X-Bar Control Chart'!$K$1</c:f>
              <c:strCache>
                <c:ptCount val="1"/>
                <c:pt idx="0">
                  <c:v>Lower credit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'Revised X-Bar Control Chart'!$K$2:$K$20</c:f>
              <c:numCache>
                <c:formatCode>0.00</c:formatCode>
                <c:ptCount val="19"/>
                <c:pt idx="0">
                  <c:v>1.791487240849587</c:v>
                </c:pt>
                <c:pt idx="1">
                  <c:v>1.791487240849587</c:v>
                </c:pt>
                <c:pt idx="2">
                  <c:v>1.791487240849587</c:v>
                </c:pt>
                <c:pt idx="3">
                  <c:v>1.791487240849587</c:v>
                </c:pt>
                <c:pt idx="4">
                  <c:v>1.791487240849587</c:v>
                </c:pt>
                <c:pt idx="5">
                  <c:v>1.791487240849587</c:v>
                </c:pt>
                <c:pt idx="6">
                  <c:v>1.791487240849587</c:v>
                </c:pt>
                <c:pt idx="7">
                  <c:v>1.791487240849587</c:v>
                </c:pt>
                <c:pt idx="8">
                  <c:v>1.791487240849587</c:v>
                </c:pt>
                <c:pt idx="9">
                  <c:v>1.791487240849587</c:v>
                </c:pt>
                <c:pt idx="10">
                  <c:v>1.791487240849587</c:v>
                </c:pt>
                <c:pt idx="11">
                  <c:v>1.791487240849587</c:v>
                </c:pt>
                <c:pt idx="12">
                  <c:v>1.791487240849587</c:v>
                </c:pt>
                <c:pt idx="13">
                  <c:v>1.791487240849587</c:v>
                </c:pt>
                <c:pt idx="14">
                  <c:v>1.791487240849587</c:v>
                </c:pt>
                <c:pt idx="15">
                  <c:v>1.791487240849587</c:v>
                </c:pt>
                <c:pt idx="16">
                  <c:v>1.791487240849587</c:v>
                </c:pt>
                <c:pt idx="17">
                  <c:v>1.791487240849587</c:v>
                </c:pt>
                <c:pt idx="18">
                  <c:v>1.791487240849587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7-4AA7-882D-D4D374EB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73295"/>
        <c:axId val="1074752911"/>
      </c:lineChart>
      <c:catAx>
        <c:axId val="107477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52911"/>
        <c:crosses val="autoZero"/>
        <c:auto val="1"/>
        <c:lblAlgn val="ctr"/>
        <c:lblOffset val="100"/>
        <c:noMultiLvlLbl val="0"/>
      </c:catAx>
      <c:valAx>
        <c:axId val="1074752911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R</a:t>
            </a:r>
            <a:r>
              <a:rPr lang="en-US" baseline="0">
                <a:solidFill>
                  <a:schemeClr val="tx2">
                    <a:lumMod val="50000"/>
                  </a:schemeClr>
                </a:solidFill>
              </a:rPr>
              <a:t> Control Chart</a:t>
            </a:r>
            <a:endParaRPr lang="en-US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Chart'!$G$1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Chart'!$G$2:$G$21</c:f>
              <c:numCache>
                <c:formatCode>General</c:formatCode>
                <c:ptCount val="20"/>
                <c:pt idx="0">
                  <c:v>0.39999999999999991</c:v>
                </c:pt>
                <c:pt idx="1">
                  <c:v>0.5</c:v>
                </c:pt>
                <c:pt idx="2">
                  <c:v>0.20000000000000018</c:v>
                </c:pt>
                <c:pt idx="3">
                  <c:v>0.5</c:v>
                </c:pt>
                <c:pt idx="4">
                  <c:v>0.7</c:v>
                </c:pt>
                <c:pt idx="5">
                  <c:v>0.5</c:v>
                </c:pt>
                <c:pt idx="6">
                  <c:v>0.59999999999999987</c:v>
                </c:pt>
                <c:pt idx="7">
                  <c:v>0.29999999999999982</c:v>
                </c:pt>
                <c:pt idx="8">
                  <c:v>0.60000000000000009</c:v>
                </c:pt>
                <c:pt idx="9">
                  <c:v>0.59999999999999987</c:v>
                </c:pt>
                <c:pt idx="10">
                  <c:v>0.70000000000000018</c:v>
                </c:pt>
                <c:pt idx="11">
                  <c:v>0.70000000000000018</c:v>
                </c:pt>
                <c:pt idx="12">
                  <c:v>1.0999999999999999</c:v>
                </c:pt>
                <c:pt idx="13">
                  <c:v>0.7</c:v>
                </c:pt>
                <c:pt idx="14">
                  <c:v>1.0000000000000002</c:v>
                </c:pt>
                <c:pt idx="15">
                  <c:v>0.99999999999999978</c:v>
                </c:pt>
                <c:pt idx="16">
                  <c:v>1.6</c:v>
                </c:pt>
                <c:pt idx="17">
                  <c:v>1.7</c:v>
                </c:pt>
                <c:pt idx="18">
                  <c:v>0.89999999999999991</c:v>
                </c:pt>
                <c:pt idx="1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E-4F19-8EA0-FC07AFD00C64}"/>
            </c:ext>
          </c:extLst>
        </c:ser>
        <c:ser>
          <c:idx val="1"/>
          <c:order val="1"/>
          <c:tx>
            <c:strRef>
              <c:f>'R Chart'!$H$1</c:f>
              <c:strCache>
                <c:ptCount val="1"/>
                <c:pt idx="0">
                  <c:v>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Chart'!$H$2:$H$21</c:f>
              <c:numCache>
                <c:formatCode>General</c:formatCode>
                <c:ptCount val="20"/>
                <c:pt idx="0">
                  <c:v>0.7699999999999998</c:v>
                </c:pt>
                <c:pt idx="1">
                  <c:v>0.7699999999999998</c:v>
                </c:pt>
                <c:pt idx="2">
                  <c:v>0.7699999999999998</c:v>
                </c:pt>
                <c:pt idx="3">
                  <c:v>0.7699999999999998</c:v>
                </c:pt>
                <c:pt idx="4">
                  <c:v>0.7699999999999998</c:v>
                </c:pt>
                <c:pt idx="5">
                  <c:v>0.7699999999999998</c:v>
                </c:pt>
                <c:pt idx="6">
                  <c:v>0.7699999999999998</c:v>
                </c:pt>
                <c:pt idx="7">
                  <c:v>0.7699999999999998</c:v>
                </c:pt>
                <c:pt idx="8">
                  <c:v>0.7699999999999998</c:v>
                </c:pt>
                <c:pt idx="9">
                  <c:v>0.7699999999999998</c:v>
                </c:pt>
                <c:pt idx="10">
                  <c:v>0.7699999999999998</c:v>
                </c:pt>
                <c:pt idx="11">
                  <c:v>0.7699999999999998</c:v>
                </c:pt>
                <c:pt idx="12">
                  <c:v>0.7699999999999998</c:v>
                </c:pt>
                <c:pt idx="13">
                  <c:v>0.7699999999999998</c:v>
                </c:pt>
                <c:pt idx="14">
                  <c:v>0.7699999999999998</c:v>
                </c:pt>
                <c:pt idx="15">
                  <c:v>0.7699999999999998</c:v>
                </c:pt>
                <c:pt idx="16">
                  <c:v>0.7699999999999998</c:v>
                </c:pt>
                <c:pt idx="17">
                  <c:v>0.7699999999999998</c:v>
                </c:pt>
                <c:pt idx="18">
                  <c:v>0.7699999999999998</c:v>
                </c:pt>
                <c:pt idx="19">
                  <c:v>0.7699999999999998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E-4F19-8EA0-FC07AFD00C64}"/>
            </c:ext>
          </c:extLst>
        </c:ser>
        <c:ser>
          <c:idx val="2"/>
          <c:order val="2"/>
          <c:tx>
            <c:strRef>
              <c:f>'R Chart'!$J$1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Chart'!$J$2:$J$21</c:f>
              <c:numCache>
                <c:formatCode>General</c:formatCode>
                <c:ptCount val="20"/>
                <c:pt idx="0">
                  <c:v>1.9424468341666379</c:v>
                </c:pt>
                <c:pt idx="1">
                  <c:v>1.9424468341666379</c:v>
                </c:pt>
                <c:pt idx="2">
                  <c:v>1.9424468341666379</c:v>
                </c:pt>
                <c:pt idx="3">
                  <c:v>1.9424468341666379</c:v>
                </c:pt>
                <c:pt idx="4">
                  <c:v>1.9424468341666379</c:v>
                </c:pt>
                <c:pt idx="5">
                  <c:v>1.9424468341666379</c:v>
                </c:pt>
                <c:pt idx="6">
                  <c:v>1.9424468341666379</c:v>
                </c:pt>
                <c:pt idx="7">
                  <c:v>1.9424468341666379</c:v>
                </c:pt>
                <c:pt idx="8">
                  <c:v>1.9424468341666379</c:v>
                </c:pt>
                <c:pt idx="9">
                  <c:v>1.9424468341666379</c:v>
                </c:pt>
                <c:pt idx="10">
                  <c:v>1.9424468341666379</c:v>
                </c:pt>
                <c:pt idx="11">
                  <c:v>1.9424468341666379</c:v>
                </c:pt>
                <c:pt idx="12">
                  <c:v>1.9424468341666379</c:v>
                </c:pt>
                <c:pt idx="13">
                  <c:v>1.9424468341666379</c:v>
                </c:pt>
                <c:pt idx="14">
                  <c:v>1.9424468341666379</c:v>
                </c:pt>
                <c:pt idx="15">
                  <c:v>1.9424468341666379</c:v>
                </c:pt>
                <c:pt idx="16">
                  <c:v>1.9424468341666379</c:v>
                </c:pt>
                <c:pt idx="17">
                  <c:v>1.9424468341666379</c:v>
                </c:pt>
                <c:pt idx="18">
                  <c:v>1.9424468341666379</c:v>
                </c:pt>
                <c:pt idx="19">
                  <c:v>1.9424468341666379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E-4F19-8EA0-FC07AFD00C64}"/>
            </c:ext>
          </c:extLst>
        </c:ser>
        <c:ser>
          <c:idx val="3"/>
          <c:order val="3"/>
          <c:tx>
            <c:strRef>
              <c:f>'R Chart'!$K$1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Chart'!$K$2:$K$21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E-4F19-8EA0-FC07AFD0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87263"/>
        <c:axId val="1139487679"/>
      </c:lineChart>
      <c:catAx>
        <c:axId val="113948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87679"/>
        <c:crosses val="autoZero"/>
        <c:auto val="1"/>
        <c:lblAlgn val="ctr"/>
        <c:lblOffset val="100"/>
        <c:noMultiLvlLbl val="0"/>
      </c:catAx>
      <c:valAx>
        <c:axId val="11394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104775</xdr:rowOff>
    </xdr:from>
    <xdr:to>
      <xdr:col>18</xdr:col>
      <xdr:colOff>161925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6</xdr:row>
      <xdr:rowOff>133350</xdr:rowOff>
    </xdr:from>
    <xdr:to>
      <xdr:col>15</xdr:col>
      <xdr:colOff>419100</xdr:colOff>
      <xdr:row>8</xdr:row>
      <xdr:rowOff>38100</xdr:rowOff>
    </xdr:to>
    <xdr:sp macro="" textlink="">
      <xdr:nvSpPr>
        <xdr:cNvPr id="5" name="Rounded Rectangular Callout 4"/>
        <xdr:cNvSpPr/>
      </xdr:nvSpPr>
      <xdr:spPr>
        <a:xfrm>
          <a:off x="9858375" y="1276350"/>
          <a:ext cx="714375" cy="285750"/>
        </a:xfrm>
        <a:prstGeom prst="wedgeRoundRectCallou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2">
                  <a:lumMod val="50000"/>
                </a:schemeClr>
              </a:solidFill>
            </a:rPr>
            <a:t>X-</a:t>
          </a:r>
          <a:r>
            <a:rPr lang="en-US" sz="1100" baseline="0">
              <a:solidFill>
                <a:schemeClr val="tx2">
                  <a:lumMod val="50000"/>
                </a:schemeClr>
              </a:solidFill>
            </a:rPr>
            <a:t> BAR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0.82947</cdr:x>
      <cdr:y>0.09028</cdr:y>
    </cdr:from>
    <cdr:to>
      <cdr:x>0.99413</cdr:x>
      <cdr:y>0.20139</cdr:y>
    </cdr:to>
    <cdr:sp macro="" textlink="">
      <cdr:nvSpPr>
        <cdr:cNvPr id="2" name="Rounded Rectangular Callout 1"/>
        <cdr:cNvSpPr/>
      </cdr:nvSpPr>
      <cdr:spPr>
        <a:xfrm xmlns:a="http://schemas.openxmlformats.org/drawingml/2006/main">
          <a:off x="5791200" y="247650"/>
          <a:ext cx="1149617" cy="304800"/>
        </a:xfrm>
        <a:prstGeom xmlns:a="http://schemas.openxmlformats.org/drawingml/2006/main" prst="wedgeRoundRectCallout">
          <a:avLst>
            <a:gd name="adj1" fmla="val -20833"/>
            <a:gd name="adj2" fmla="val 87500"/>
            <a:gd name="adj3" fmla="val 16667"/>
          </a:avLst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2">
                  <a:lumMod val="50000"/>
                </a:schemeClr>
              </a:solidFill>
            </a:rPr>
            <a:t>Upper</a:t>
          </a:r>
          <a:r>
            <a:rPr lang="en-US" sz="900" baseline="0">
              <a:solidFill>
                <a:schemeClr val="tx2">
                  <a:lumMod val="50000"/>
                </a:schemeClr>
              </a:solidFill>
            </a:rPr>
            <a:t> Credit Limit</a:t>
          </a:r>
          <a:endParaRPr lang="en-US" sz="900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0.82265</cdr:x>
      <cdr:y>0.63889</cdr:y>
    </cdr:from>
    <cdr:to>
      <cdr:x>0.98238</cdr:x>
      <cdr:y>0.75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5743576" y="1752600"/>
          <a:ext cx="1115222" cy="304800"/>
        </a:xfrm>
        <a:prstGeom xmlns:a="http://schemas.openxmlformats.org/drawingml/2006/main" prst="wedgeRoundRectCallout">
          <a:avLst>
            <a:gd name="adj1" fmla="val -29762"/>
            <a:gd name="adj2" fmla="val -87500"/>
            <a:gd name="adj3" fmla="val 16667"/>
          </a:avLst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2">
                  <a:lumMod val="50000"/>
                </a:schemeClr>
              </a:solidFill>
            </a:rPr>
            <a:t>Lower</a:t>
          </a:r>
          <a:r>
            <a:rPr lang="en-US" sz="900" baseline="0">
              <a:solidFill>
                <a:schemeClr val="tx2">
                  <a:lumMod val="50000"/>
                </a:schemeClr>
              </a:solidFill>
            </a:rPr>
            <a:t> Credit Limit</a:t>
          </a:r>
          <a:endParaRPr lang="en-US" sz="900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0.85812</cdr:x>
      <cdr:y>0.27083</cdr:y>
    </cdr:from>
    <cdr:to>
      <cdr:x>0.97408</cdr:x>
      <cdr:y>0.35764</cdr:y>
    </cdr:to>
    <cdr:sp macro="" textlink="">
      <cdr:nvSpPr>
        <cdr:cNvPr id="4" name="Rounded Rectangular Callout 3"/>
        <cdr:cNvSpPr/>
      </cdr:nvSpPr>
      <cdr:spPr>
        <a:xfrm xmlns:a="http://schemas.openxmlformats.org/drawingml/2006/main">
          <a:off x="5991225" y="742950"/>
          <a:ext cx="809625" cy="238125"/>
        </a:xfrm>
        <a:prstGeom xmlns:a="http://schemas.openxmlformats.org/drawingml/2006/main" prst="wedgeRoundRectCallout">
          <a:avLst>
            <a:gd name="adj1" fmla="val -19112"/>
            <a:gd name="adj2" fmla="val 110500"/>
            <a:gd name="adj3" fmla="val 16667"/>
          </a:avLst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2">
                  <a:lumMod val="50000"/>
                </a:schemeClr>
              </a:solidFill>
            </a:rPr>
            <a:t> Target</a:t>
          </a:r>
        </a:p>
      </cdr:txBody>
    </cdr:sp>
  </cdr:relSizeAnchor>
  <cdr:relSizeAnchor xmlns:cdr="http://schemas.openxmlformats.org/drawingml/2006/chartDrawing">
    <cdr:from>
      <cdr:x>0.49386</cdr:x>
      <cdr:y>0.19444</cdr:y>
    </cdr:from>
    <cdr:to>
      <cdr:x>0.55935</cdr:x>
      <cdr:y>0.26736</cdr:y>
    </cdr:to>
    <cdr:sp macro="" textlink="">
      <cdr:nvSpPr>
        <cdr:cNvPr id="5" name="Oval 4"/>
        <cdr:cNvSpPr/>
      </cdr:nvSpPr>
      <cdr:spPr>
        <a:xfrm xmlns:a="http://schemas.openxmlformats.org/drawingml/2006/main">
          <a:off x="3448050" y="533400"/>
          <a:ext cx="457200" cy="2000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>
              <a:alpha val="78000"/>
            </a:srgb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0.56617</cdr:x>
      <cdr:y>0.10764</cdr:y>
    </cdr:from>
    <cdr:to>
      <cdr:x>0.70123</cdr:x>
      <cdr:y>0.18403</cdr:y>
    </cdr:to>
    <cdr:sp macro="" textlink="">
      <cdr:nvSpPr>
        <cdr:cNvPr id="6" name="Rounded Rectangular Callout 5"/>
        <cdr:cNvSpPr/>
      </cdr:nvSpPr>
      <cdr:spPr>
        <a:xfrm xmlns:a="http://schemas.openxmlformats.org/drawingml/2006/main">
          <a:off x="3952875" y="295275"/>
          <a:ext cx="942975" cy="209549"/>
        </a:xfrm>
        <a:prstGeom xmlns:a="http://schemas.openxmlformats.org/drawingml/2006/main" prst="wedgeRoundRectCallout">
          <a:avLst>
            <a:gd name="adj1" fmla="val -57159"/>
            <a:gd name="adj2" fmla="val 89287"/>
            <a:gd name="adj3" fmla="val 16667"/>
          </a:avLst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2">
                  <a:lumMod val="50000"/>
                </a:schemeClr>
              </a:solidFill>
            </a:rPr>
            <a:t>Out</a:t>
          </a:r>
          <a:r>
            <a:rPr lang="en-US" sz="900" baseline="0">
              <a:solidFill>
                <a:schemeClr val="tx2">
                  <a:lumMod val="50000"/>
                </a:schemeClr>
              </a:solidFill>
            </a:rPr>
            <a:t> of control</a:t>
          </a:r>
          <a:endParaRPr lang="en-US" sz="900">
            <a:solidFill>
              <a:schemeClr val="tx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3</xdr:row>
      <xdr:rowOff>161925</xdr:rowOff>
    </xdr:from>
    <xdr:to>
      <xdr:col>19</xdr:col>
      <xdr:colOff>285749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0.61573</cdr:x>
      <cdr:y>0.00694</cdr:y>
    </cdr:from>
    <cdr:to>
      <cdr:x>0.87897</cdr:x>
      <cdr:y>0.19444</cdr:y>
    </cdr:to>
    <cdr:sp macro="" textlink="">
      <cdr:nvSpPr>
        <cdr:cNvPr id="7" name="Oval 6"/>
        <cdr:cNvSpPr/>
      </cdr:nvSpPr>
      <cdr:spPr>
        <a:xfrm xmlns:a="http://schemas.openxmlformats.org/drawingml/2006/main">
          <a:off x="3876676" y="19050"/>
          <a:ext cx="1657349" cy="51435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2">
                  <a:lumMod val="50000"/>
                </a:schemeClr>
              </a:solidFill>
            </a:rPr>
            <a:t>After removing</a:t>
          </a:r>
          <a:r>
            <a:rPr lang="en-US" sz="800" baseline="0">
              <a:solidFill>
                <a:schemeClr val="tx2">
                  <a:lumMod val="50000"/>
                </a:schemeClr>
              </a:solidFill>
            </a:rPr>
            <a:t> out of control observation</a:t>
          </a:r>
          <a:endParaRPr lang="en-US" sz="800">
            <a:solidFill>
              <a:schemeClr val="tx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4</xdr:row>
      <xdr:rowOff>66675</xdr:rowOff>
    </xdr:from>
    <xdr:to>
      <xdr:col>19</xdr:col>
      <xdr:colOff>304800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0.73088</cdr:x>
      <cdr:y>0.17014</cdr:y>
    </cdr:from>
    <cdr:to>
      <cdr:x>0.92941</cdr:x>
      <cdr:y>0.26042</cdr:y>
    </cdr:to>
    <cdr:sp macro="" textlink="">
      <cdr:nvSpPr>
        <cdr:cNvPr id="2" name="Rounded Rectangular Callout 1"/>
        <cdr:cNvSpPr/>
      </cdr:nvSpPr>
      <cdr:spPr>
        <a:xfrm xmlns:a="http://schemas.openxmlformats.org/drawingml/2006/main">
          <a:off x="4733925" y="466725"/>
          <a:ext cx="1285875" cy="247650"/>
        </a:xfrm>
        <a:prstGeom xmlns:a="http://schemas.openxmlformats.org/drawingml/2006/main" prst="wedgeRoundRectCallout">
          <a:avLst>
            <a:gd name="adj1" fmla="val -21776"/>
            <a:gd name="adj2" fmla="val 100961"/>
            <a:gd name="adj3" fmla="val 16667"/>
          </a:avLst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2">
                  <a:lumMod val="50000"/>
                </a:schemeClr>
              </a:solidFill>
            </a:rPr>
            <a:t>Upper credit limit</a:t>
          </a:r>
        </a:p>
      </cdr:txBody>
    </cdr:sp>
  </cdr:relSizeAnchor>
  <cdr:relSizeAnchor xmlns:cdr="http://schemas.openxmlformats.org/drawingml/2006/chartDrawing">
    <cdr:from>
      <cdr:x>0.81176</cdr:x>
      <cdr:y>0.47569</cdr:y>
    </cdr:from>
    <cdr:to>
      <cdr:x>0.93088</cdr:x>
      <cdr:y>0.57986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5257800" y="1304926"/>
          <a:ext cx="771525" cy="285750"/>
        </a:xfrm>
        <a:prstGeom xmlns:a="http://schemas.openxmlformats.org/drawingml/2006/main" prst="wedgeRoundRectCallout">
          <a:avLst/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2">
                  <a:lumMod val="50000"/>
                </a:schemeClr>
              </a:solidFill>
            </a:rPr>
            <a:t>Target</a:t>
          </a:r>
        </a:p>
      </cdr:txBody>
    </cdr:sp>
  </cdr:relSizeAnchor>
  <cdr:relSizeAnchor xmlns:cdr="http://schemas.openxmlformats.org/drawingml/2006/chartDrawing">
    <cdr:from>
      <cdr:x>0.76765</cdr:x>
      <cdr:y>0.67708</cdr:y>
    </cdr:from>
    <cdr:to>
      <cdr:x>0.95</cdr:x>
      <cdr:y>0.75</cdr:y>
    </cdr:to>
    <cdr:sp macro="" textlink="">
      <cdr:nvSpPr>
        <cdr:cNvPr id="4" name="Rounded Rectangular Callout 3"/>
        <cdr:cNvSpPr/>
      </cdr:nvSpPr>
      <cdr:spPr>
        <a:xfrm xmlns:a="http://schemas.openxmlformats.org/drawingml/2006/main">
          <a:off x="4972050" y="1857376"/>
          <a:ext cx="1181101" cy="200024"/>
        </a:xfrm>
        <a:prstGeom xmlns:a="http://schemas.openxmlformats.org/drawingml/2006/main" prst="wedgeRoundRectCallout">
          <a:avLst>
            <a:gd name="adj1" fmla="val -32484"/>
            <a:gd name="adj2" fmla="val 100595"/>
            <a:gd name="adj3" fmla="val 16667"/>
          </a:avLst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2">
                  <a:lumMod val="50000"/>
                </a:schemeClr>
              </a:solidFill>
            </a:rPr>
            <a:t>Lower</a:t>
          </a:r>
          <a:r>
            <a:rPr lang="en-US" sz="900" baseline="0">
              <a:solidFill>
                <a:schemeClr val="tx2">
                  <a:lumMod val="50000"/>
                </a:schemeClr>
              </a:solidFill>
            </a:rPr>
            <a:t> Credit Limit</a:t>
          </a:r>
          <a:endParaRPr lang="en-US" sz="900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0.61029</cdr:x>
      <cdr:y>0.35417</cdr:y>
    </cdr:from>
    <cdr:to>
      <cdr:x>0.76618</cdr:x>
      <cdr:y>0.49653</cdr:y>
    </cdr:to>
    <cdr:sp macro="" textlink="">
      <cdr:nvSpPr>
        <cdr:cNvPr id="5" name="Rounded Rectangular Callout 4"/>
        <cdr:cNvSpPr/>
      </cdr:nvSpPr>
      <cdr:spPr>
        <a:xfrm xmlns:a="http://schemas.openxmlformats.org/drawingml/2006/main">
          <a:off x="3952875" y="971550"/>
          <a:ext cx="1009650" cy="390525"/>
        </a:xfrm>
        <a:prstGeom xmlns:a="http://schemas.openxmlformats.org/drawingml/2006/main" prst="wedgeRoundRectCallout">
          <a:avLst>
            <a:gd name="adj1" fmla="val -33097"/>
            <a:gd name="adj2" fmla="val 69817"/>
            <a:gd name="adj3" fmla="val 16667"/>
          </a:avLst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tx2">
                  <a:lumMod val="50000"/>
                </a:schemeClr>
              </a:solidFill>
            </a:rPr>
            <a:t>R-Bar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L13" sqref="L13"/>
    </sheetView>
  </sheetViews>
  <sheetFormatPr defaultRowHeight="15" x14ac:dyDescent="0.25"/>
  <cols>
    <col min="10" max="11" width="16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  <c r="J1" t="s">
        <v>8</v>
      </c>
      <c r="K1" t="s">
        <v>9</v>
      </c>
    </row>
    <row r="2" spans="1:12" x14ac:dyDescent="0.25">
      <c r="A2">
        <v>1</v>
      </c>
      <c r="B2">
        <v>2.4</v>
      </c>
      <c r="C2">
        <v>2</v>
      </c>
      <c r="D2">
        <v>2.2999999999999998</v>
      </c>
      <c r="E2">
        <v>2.1</v>
      </c>
      <c r="F2">
        <v>2.4</v>
      </c>
      <c r="G2">
        <v>2.2400000000000002</v>
      </c>
      <c r="H2">
        <f>STDEV($G$2:$G$21)</f>
        <v>0.18434521391871506</v>
      </c>
      <c r="I2" s="1">
        <f>AVERAGE($G$2:$G$21)</f>
        <v>2.214</v>
      </c>
      <c r="J2" s="1">
        <f>I2+3*H2</f>
        <v>2.767035641756145</v>
      </c>
      <c r="K2" s="1">
        <f>I2-3*H2</f>
        <v>1.6609643582438549</v>
      </c>
    </row>
    <row r="3" spans="1:12" x14ac:dyDescent="0.25">
      <c r="A3">
        <v>2</v>
      </c>
      <c r="B3">
        <v>2.2999999999999998</v>
      </c>
      <c r="C3">
        <v>2.1</v>
      </c>
      <c r="D3">
        <v>2.2999999999999998</v>
      </c>
      <c r="E3">
        <v>2</v>
      </c>
      <c r="F3">
        <v>2.5</v>
      </c>
      <c r="G3">
        <v>2.2399999999999998</v>
      </c>
      <c r="H3">
        <f t="shared" ref="H3:H21" si="0">STDEV($G$2:$G$21)</f>
        <v>0.18434521391871506</v>
      </c>
      <c r="I3" s="1">
        <f t="shared" ref="I3:I21" si="1">AVERAGE($G$2:$G$21)</f>
        <v>2.214</v>
      </c>
      <c r="J3" s="1">
        <f t="shared" ref="J3:J21" si="2">I3+3*H3</f>
        <v>2.767035641756145</v>
      </c>
      <c r="K3" s="1">
        <f t="shared" ref="K3:K21" si="3">I3-3*H3</f>
        <v>1.6609643582438549</v>
      </c>
    </row>
    <row r="4" spans="1:12" x14ac:dyDescent="0.25">
      <c r="A4">
        <v>3</v>
      </c>
      <c r="B4">
        <v>2</v>
      </c>
      <c r="C4">
        <v>2</v>
      </c>
      <c r="D4">
        <v>2.1</v>
      </c>
      <c r="E4">
        <v>2.2000000000000002</v>
      </c>
      <c r="F4">
        <v>2.1</v>
      </c>
      <c r="G4">
        <v>2.08</v>
      </c>
      <c r="H4">
        <f t="shared" si="0"/>
        <v>0.18434521391871506</v>
      </c>
      <c r="I4" s="1">
        <f t="shared" si="1"/>
        <v>2.214</v>
      </c>
      <c r="J4" s="1">
        <f t="shared" si="2"/>
        <v>2.767035641756145</v>
      </c>
      <c r="K4" s="1">
        <f t="shared" si="3"/>
        <v>1.6609643582438549</v>
      </c>
    </row>
    <row r="5" spans="1:12" x14ac:dyDescent="0.25">
      <c r="A5">
        <v>4</v>
      </c>
      <c r="B5">
        <v>2.5</v>
      </c>
      <c r="C5">
        <v>2</v>
      </c>
      <c r="D5">
        <v>2.1</v>
      </c>
      <c r="E5">
        <v>2.2999999999999998</v>
      </c>
      <c r="F5">
        <v>2.4</v>
      </c>
      <c r="G5">
        <v>2.2599999999999998</v>
      </c>
      <c r="H5">
        <f t="shared" si="0"/>
        <v>0.18434521391871506</v>
      </c>
      <c r="I5" s="1">
        <f t="shared" si="1"/>
        <v>2.214</v>
      </c>
      <c r="J5" s="1">
        <f t="shared" si="2"/>
        <v>2.767035641756145</v>
      </c>
      <c r="K5" s="1">
        <f t="shared" si="3"/>
        <v>1.6609643582438549</v>
      </c>
    </row>
    <row r="6" spans="1:12" x14ac:dyDescent="0.25">
      <c r="A6">
        <v>5</v>
      </c>
      <c r="B6">
        <v>2.2999999999999998</v>
      </c>
      <c r="C6">
        <v>2.2000000000000002</v>
      </c>
      <c r="D6">
        <v>2.2999999999999998</v>
      </c>
      <c r="E6">
        <v>1.8</v>
      </c>
      <c r="F6">
        <v>2.5</v>
      </c>
      <c r="G6">
        <v>2.2199999999999998</v>
      </c>
      <c r="H6">
        <f t="shared" si="0"/>
        <v>0.18434521391871506</v>
      </c>
      <c r="I6" s="1">
        <f t="shared" si="1"/>
        <v>2.214</v>
      </c>
      <c r="J6" s="1">
        <f t="shared" si="2"/>
        <v>2.767035641756145</v>
      </c>
      <c r="K6" s="1">
        <f t="shared" si="3"/>
        <v>1.6609643582438549</v>
      </c>
    </row>
    <row r="7" spans="1:12" x14ac:dyDescent="0.25">
      <c r="A7">
        <v>6</v>
      </c>
      <c r="B7">
        <v>1.9</v>
      </c>
      <c r="C7">
        <v>2</v>
      </c>
      <c r="D7">
        <v>2.4</v>
      </c>
      <c r="E7">
        <v>1.9</v>
      </c>
      <c r="F7">
        <v>2.2999999999999998</v>
      </c>
      <c r="G7">
        <v>2.1</v>
      </c>
      <c r="H7">
        <f t="shared" si="0"/>
        <v>0.18434521391871506</v>
      </c>
      <c r="I7" s="1">
        <f t="shared" si="1"/>
        <v>2.214</v>
      </c>
      <c r="J7" s="1">
        <f>I7+3*H7</f>
        <v>2.767035641756145</v>
      </c>
      <c r="K7" s="1">
        <f t="shared" si="3"/>
        <v>1.6609643582438549</v>
      </c>
    </row>
    <row r="8" spans="1:12" x14ac:dyDescent="0.25">
      <c r="A8">
        <v>7</v>
      </c>
      <c r="B8">
        <v>1.9</v>
      </c>
      <c r="C8">
        <v>2.2999999999999998</v>
      </c>
      <c r="D8">
        <v>2.1</v>
      </c>
      <c r="E8">
        <v>1.7</v>
      </c>
      <c r="F8">
        <v>2</v>
      </c>
      <c r="G8">
        <v>2</v>
      </c>
      <c r="H8">
        <f t="shared" si="0"/>
        <v>0.18434521391871506</v>
      </c>
      <c r="I8" s="1">
        <f t="shared" si="1"/>
        <v>2.214</v>
      </c>
      <c r="J8" s="1">
        <f t="shared" si="2"/>
        <v>2.767035641756145</v>
      </c>
      <c r="K8" s="1">
        <f t="shared" si="3"/>
        <v>1.6609643582438549</v>
      </c>
    </row>
    <row r="9" spans="1:12" x14ac:dyDescent="0.25">
      <c r="A9">
        <v>8</v>
      </c>
      <c r="B9">
        <v>2.5</v>
      </c>
      <c r="C9">
        <v>2.2999999999999998</v>
      </c>
      <c r="D9">
        <v>2.2999999999999998</v>
      </c>
      <c r="E9">
        <v>2.4</v>
      </c>
      <c r="F9">
        <v>2.2000000000000002</v>
      </c>
      <c r="G9">
        <v>2.34</v>
      </c>
      <c r="H9">
        <f t="shared" si="0"/>
        <v>0.18434521391871506</v>
      </c>
      <c r="I9" s="1">
        <f t="shared" si="1"/>
        <v>2.214</v>
      </c>
      <c r="J9" s="1">
        <f t="shared" si="2"/>
        <v>2.767035641756145</v>
      </c>
      <c r="K9" s="1">
        <f t="shared" si="3"/>
        <v>1.6609643582438549</v>
      </c>
    </row>
    <row r="10" spans="1:12" x14ac:dyDescent="0.25">
      <c r="A10">
        <v>9</v>
      </c>
      <c r="B10">
        <v>2.1</v>
      </c>
      <c r="C10">
        <v>2.5</v>
      </c>
      <c r="D10">
        <v>2.1</v>
      </c>
      <c r="E10">
        <v>1.9</v>
      </c>
      <c r="F10">
        <v>2</v>
      </c>
      <c r="G10">
        <v>2.12</v>
      </c>
      <c r="H10">
        <f t="shared" si="0"/>
        <v>0.18434521391871506</v>
      </c>
      <c r="I10" s="1">
        <f t="shared" si="1"/>
        <v>2.214</v>
      </c>
      <c r="J10" s="1">
        <f t="shared" si="2"/>
        <v>2.767035641756145</v>
      </c>
      <c r="K10" s="1">
        <f t="shared" si="3"/>
        <v>1.6609643582438549</v>
      </c>
    </row>
    <row r="11" spans="1:12" x14ac:dyDescent="0.25">
      <c r="A11">
        <v>10</v>
      </c>
      <c r="B11">
        <v>2.2999999999999998</v>
      </c>
      <c r="C11">
        <v>2</v>
      </c>
      <c r="D11">
        <v>1.7</v>
      </c>
      <c r="E11">
        <v>2.2000000000000002</v>
      </c>
      <c r="F11">
        <v>2.1</v>
      </c>
      <c r="G11">
        <v>2.0599999999999996</v>
      </c>
      <c r="H11">
        <f t="shared" si="0"/>
        <v>0.18434521391871506</v>
      </c>
      <c r="I11" s="1">
        <f t="shared" si="1"/>
        <v>2.214</v>
      </c>
      <c r="J11" s="1">
        <f t="shared" si="2"/>
        <v>2.767035641756145</v>
      </c>
      <c r="K11" s="1">
        <f t="shared" si="3"/>
        <v>1.6609643582438549</v>
      </c>
    </row>
    <row r="12" spans="1:12" x14ac:dyDescent="0.25">
      <c r="A12" s="2">
        <v>11</v>
      </c>
      <c r="B12" s="2">
        <v>2.8</v>
      </c>
      <c r="C12" s="2">
        <v>2.7</v>
      </c>
      <c r="D12" s="2">
        <v>3.2</v>
      </c>
      <c r="E12" s="2">
        <v>2.5</v>
      </c>
      <c r="F12" s="2">
        <v>2.7</v>
      </c>
      <c r="G12" s="2">
        <v>2.78</v>
      </c>
      <c r="H12" s="2">
        <f t="shared" si="0"/>
        <v>0.18434521391871506</v>
      </c>
      <c r="I12" s="3">
        <f t="shared" si="1"/>
        <v>2.214</v>
      </c>
      <c r="J12" s="3">
        <f t="shared" si="2"/>
        <v>2.767035641756145</v>
      </c>
      <c r="K12" s="3">
        <f t="shared" si="3"/>
        <v>1.6609643582438549</v>
      </c>
      <c r="L12" t="s">
        <v>17</v>
      </c>
    </row>
    <row r="13" spans="1:12" x14ac:dyDescent="0.25">
      <c r="A13">
        <v>12</v>
      </c>
      <c r="B13">
        <v>2.1</v>
      </c>
      <c r="C13">
        <v>2.5</v>
      </c>
      <c r="D13">
        <v>1.9</v>
      </c>
      <c r="E13">
        <v>2.6</v>
      </c>
      <c r="F13">
        <v>2.2000000000000002</v>
      </c>
      <c r="G13">
        <v>2.2600000000000002</v>
      </c>
      <c r="H13">
        <f t="shared" si="0"/>
        <v>0.18434521391871506</v>
      </c>
      <c r="I13" s="1">
        <f t="shared" si="1"/>
        <v>2.214</v>
      </c>
      <c r="J13" s="1">
        <f t="shared" si="2"/>
        <v>2.767035641756145</v>
      </c>
      <c r="K13" s="1">
        <f t="shared" si="3"/>
        <v>1.6609643582438549</v>
      </c>
    </row>
    <row r="14" spans="1:12" x14ac:dyDescent="0.25">
      <c r="A14">
        <v>13</v>
      </c>
      <c r="B14">
        <v>1.8</v>
      </c>
      <c r="C14">
        <v>2.9</v>
      </c>
      <c r="D14">
        <v>2.2000000000000002</v>
      </c>
      <c r="E14">
        <v>2.2999999999999998</v>
      </c>
      <c r="F14">
        <v>2.5</v>
      </c>
      <c r="G14">
        <v>2.34</v>
      </c>
      <c r="H14">
        <f t="shared" si="0"/>
        <v>0.18434521391871506</v>
      </c>
      <c r="I14" s="1">
        <f t="shared" si="1"/>
        <v>2.214</v>
      </c>
      <c r="J14" s="1">
        <f t="shared" si="2"/>
        <v>2.767035641756145</v>
      </c>
      <c r="K14" s="1">
        <f t="shared" si="3"/>
        <v>1.6609643582438549</v>
      </c>
    </row>
    <row r="15" spans="1:12" x14ac:dyDescent="0.25">
      <c r="A15">
        <v>14</v>
      </c>
      <c r="B15">
        <v>1.9</v>
      </c>
      <c r="C15">
        <v>2.5</v>
      </c>
      <c r="D15">
        <v>1.8</v>
      </c>
      <c r="E15">
        <v>1.9</v>
      </c>
      <c r="F15">
        <v>2.1</v>
      </c>
      <c r="G15">
        <v>2.04</v>
      </c>
      <c r="H15">
        <f t="shared" si="0"/>
        <v>0.18434521391871506</v>
      </c>
      <c r="I15" s="1">
        <f t="shared" si="1"/>
        <v>2.214</v>
      </c>
      <c r="J15" s="1">
        <f t="shared" si="2"/>
        <v>2.767035641756145</v>
      </c>
      <c r="K15" s="1">
        <f t="shared" si="3"/>
        <v>1.6609643582438549</v>
      </c>
    </row>
    <row r="16" spans="1:12" x14ac:dyDescent="0.25">
      <c r="A16">
        <v>15</v>
      </c>
      <c r="B16">
        <v>2.1</v>
      </c>
      <c r="C16">
        <v>2.7</v>
      </c>
      <c r="D16">
        <v>2.2000000000000002</v>
      </c>
      <c r="E16">
        <v>2.2000000000000002</v>
      </c>
      <c r="F16">
        <v>1.7</v>
      </c>
      <c r="G16">
        <v>2.1800000000000002</v>
      </c>
      <c r="H16">
        <f t="shared" si="0"/>
        <v>0.18434521391871506</v>
      </c>
      <c r="I16" s="1">
        <f t="shared" si="1"/>
        <v>2.214</v>
      </c>
      <c r="J16" s="1">
        <f t="shared" si="2"/>
        <v>2.767035641756145</v>
      </c>
      <c r="K16" s="1">
        <f t="shared" si="3"/>
        <v>1.6609643582438549</v>
      </c>
    </row>
    <row r="17" spans="1:11" x14ac:dyDescent="0.25">
      <c r="A17">
        <v>16</v>
      </c>
      <c r="B17">
        <v>2.8</v>
      </c>
      <c r="C17">
        <v>2.2999999999999998</v>
      </c>
      <c r="D17">
        <v>2.2999999999999998</v>
      </c>
      <c r="E17">
        <v>2.5</v>
      </c>
      <c r="F17">
        <v>1.8</v>
      </c>
      <c r="G17">
        <v>2.34</v>
      </c>
      <c r="H17">
        <f t="shared" si="0"/>
        <v>0.18434521391871506</v>
      </c>
      <c r="I17" s="1">
        <f t="shared" si="1"/>
        <v>2.214</v>
      </c>
      <c r="J17" s="1">
        <f t="shared" si="2"/>
        <v>2.767035641756145</v>
      </c>
      <c r="K17" s="1">
        <f t="shared" si="3"/>
        <v>1.6609643582438549</v>
      </c>
    </row>
    <row r="18" spans="1:11" x14ac:dyDescent="0.25">
      <c r="A18">
        <v>17</v>
      </c>
      <c r="B18">
        <v>2.6</v>
      </c>
      <c r="C18">
        <v>2.1</v>
      </c>
      <c r="D18">
        <v>2.6</v>
      </c>
      <c r="E18">
        <v>1</v>
      </c>
      <c r="F18">
        <v>1.5</v>
      </c>
      <c r="G18">
        <v>1.9600000000000002</v>
      </c>
      <c r="H18">
        <f t="shared" si="0"/>
        <v>0.18434521391871506</v>
      </c>
      <c r="I18" s="1">
        <f t="shared" si="1"/>
        <v>2.214</v>
      </c>
      <c r="J18" s="1">
        <f t="shared" si="2"/>
        <v>2.767035641756145</v>
      </c>
      <c r="K18" s="1">
        <f t="shared" si="3"/>
        <v>1.6609643582438549</v>
      </c>
    </row>
    <row r="19" spans="1:11" x14ac:dyDescent="0.25">
      <c r="A19">
        <v>18</v>
      </c>
      <c r="B19">
        <v>1.6</v>
      </c>
      <c r="C19">
        <v>1.3</v>
      </c>
      <c r="D19">
        <v>2.2999999999999998</v>
      </c>
      <c r="E19">
        <v>3</v>
      </c>
      <c r="F19">
        <v>3</v>
      </c>
      <c r="G19">
        <v>2.2399999999999998</v>
      </c>
      <c r="H19">
        <f t="shared" si="0"/>
        <v>0.18434521391871506</v>
      </c>
      <c r="I19" s="1">
        <f t="shared" si="1"/>
        <v>2.214</v>
      </c>
      <c r="J19" s="1">
        <f t="shared" si="2"/>
        <v>2.767035641756145</v>
      </c>
      <c r="K19" s="1">
        <f t="shared" si="3"/>
        <v>1.6609643582438549</v>
      </c>
    </row>
    <row r="20" spans="1:11" x14ac:dyDescent="0.25">
      <c r="A20">
        <v>19</v>
      </c>
      <c r="B20">
        <v>2</v>
      </c>
      <c r="C20">
        <v>2.2999999999999998</v>
      </c>
      <c r="D20">
        <v>2.4</v>
      </c>
      <c r="E20">
        <v>2.5</v>
      </c>
      <c r="F20">
        <v>2.9</v>
      </c>
      <c r="G20">
        <v>2.42</v>
      </c>
      <c r="H20">
        <f t="shared" si="0"/>
        <v>0.18434521391871506</v>
      </c>
      <c r="I20" s="1">
        <f t="shared" si="1"/>
        <v>2.214</v>
      </c>
      <c r="J20" s="1">
        <f t="shared" si="2"/>
        <v>2.767035641756145</v>
      </c>
      <c r="K20" s="1">
        <f t="shared" si="3"/>
        <v>1.6609643582438549</v>
      </c>
    </row>
    <row r="21" spans="1:11" x14ac:dyDescent="0.25">
      <c r="A21">
        <v>20</v>
      </c>
      <c r="B21">
        <v>1.5</v>
      </c>
      <c r="C21">
        <v>2.5</v>
      </c>
      <c r="D21">
        <v>2</v>
      </c>
      <c r="E21">
        <v>1.7</v>
      </c>
      <c r="F21">
        <v>2.6</v>
      </c>
      <c r="G21">
        <v>2.06</v>
      </c>
      <c r="H21">
        <f t="shared" si="0"/>
        <v>0.18434521391871506</v>
      </c>
      <c r="I21" s="1">
        <f t="shared" si="1"/>
        <v>2.214</v>
      </c>
      <c r="J21" s="1">
        <f t="shared" si="2"/>
        <v>2.767035641756145</v>
      </c>
      <c r="K21" s="1">
        <f t="shared" si="3"/>
        <v>1.6609643582438549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O4" sqref="O4"/>
    </sheetView>
  </sheetViews>
  <sheetFormatPr defaultRowHeight="15" x14ac:dyDescent="0.25"/>
  <cols>
    <col min="11" max="11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  <c r="J1" t="s">
        <v>8</v>
      </c>
      <c r="K1" t="s">
        <v>9</v>
      </c>
    </row>
    <row r="2" spans="1:11" x14ac:dyDescent="0.25">
      <c r="A2">
        <v>1</v>
      </c>
      <c r="B2">
        <v>2.4</v>
      </c>
      <c r="C2">
        <v>2</v>
      </c>
      <c r="D2">
        <v>2.2999999999999998</v>
      </c>
      <c r="E2">
        <v>2.1</v>
      </c>
      <c r="F2">
        <v>2.4</v>
      </c>
      <c r="G2">
        <v>2.2400000000000002</v>
      </c>
      <c r="H2">
        <f>STDEV($G$2:$G$20)</f>
        <v>0.13090776182206745</v>
      </c>
      <c r="I2" s="1">
        <f>AVERAGE($G$2:$G$20)</f>
        <v>2.1842105263157894</v>
      </c>
      <c r="J2" s="1">
        <f>I2+3*H2</f>
        <v>2.5769338117819918</v>
      </c>
      <c r="K2" s="1">
        <f>I2-3*H2</f>
        <v>1.791487240849587</v>
      </c>
    </row>
    <row r="3" spans="1:11" x14ac:dyDescent="0.25">
      <c r="A3">
        <v>2</v>
      </c>
      <c r="B3">
        <v>2.2999999999999998</v>
      </c>
      <c r="C3">
        <v>2.1</v>
      </c>
      <c r="D3">
        <v>2.2999999999999998</v>
      </c>
      <c r="E3">
        <v>2</v>
      </c>
      <c r="F3">
        <v>2.5</v>
      </c>
      <c r="G3">
        <v>2.2399999999999998</v>
      </c>
      <c r="H3">
        <f>STDEV($G$2:$G$20)</f>
        <v>0.13090776182206745</v>
      </c>
      <c r="I3" s="1">
        <f>AVERAGE($G$2:$G$20)</f>
        <v>2.1842105263157894</v>
      </c>
      <c r="J3" s="1">
        <f t="shared" ref="J3:J20" si="0">I3+3*H3</f>
        <v>2.5769338117819918</v>
      </c>
      <c r="K3" s="1">
        <f t="shared" ref="K3:K20" si="1">I3-3*H3</f>
        <v>1.791487240849587</v>
      </c>
    </row>
    <row r="4" spans="1:11" x14ac:dyDescent="0.25">
      <c r="A4">
        <v>3</v>
      </c>
      <c r="B4">
        <v>2</v>
      </c>
      <c r="C4">
        <v>2</v>
      </c>
      <c r="D4">
        <v>2.1</v>
      </c>
      <c r="E4">
        <v>2.2000000000000002</v>
      </c>
      <c r="F4">
        <v>2.1</v>
      </c>
      <c r="G4">
        <v>2.08</v>
      </c>
      <c r="H4">
        <f>STDEV($G$2:$G$20)</f>
        <v>0.13090776182206745</v>
      </c>
      <c r="I4" s="1">
        <f>AVERAGE($G$2:$G$20)</f>
        <v>2.1842105263157894</v>
      </c>
      <c r="J4" s="1">
        <f t="shared" si="0"/>
        <v>2.5769338117819918</v>
      </c>
      <c r="K4" s="1">
        <f t="shared" si="1"/>
        <v>1.791487240849587</v>
      </c>
    </row>
    <row r="5" spans="1:11" x14ac:dyDescent="0.25">
      <c r="A5">
        <v>4</v>
      </c>
      <c r="B5">
        <v>2.5</v>
      </c>
      <c r="C5">
        <v>2</v>
      </c>
      <c r="D5">
        <v>2.1</v>
      </c>
      <c r="E5">
        <v>2.2999999999999998</v>
      </c>
      <c r="F5">
        <v>2.4</v>
      </c>
      <c r="G5">
        <v>2.2599999999999998</v>
      </c>
      <c r="H5">
        <f>STDEV($G$2:$G$20)</f>
        <v>0.13090776182206745</v>
      </c>
      <c r="I5" s="1">
        <f>AVERAGE($G$2:$G$20)</f>
        <v>2.1842105263157894</v>
      </c>
      <c r="J5" s="1">
        <f t="shared" si="0"/>
        <v>2.5769338117819918</v>
      </c>
      <c r="K5" s="1">
        <f t="shared" si="1"/>
        <v>1.791487240849587</v>
      </c>
    </row>
    <row r="6" spans="1:11" x14ac:dyDescent="0.25">
      <c r="A6">
        <v>5</v>
      </c>
      <c r="B6">
        <v>2.2999999999999998</v>
      </c>
      <c r="C6">
        <v>2.2000000000000002</v>
      </c>
      <c r="D6">
        <v>2.2999999999999998</v>
      </c>
      <c r="E6">
        <v>1.8</v>
      </c>
      <c r="F6">
        <v>2.5</v>
      </c>
      <c r="G6">
        <v>2.2199999999999998</v>
      </c>
      <c r="H6">
        <f>STDEV($G$2:$G$20)</f>
        <v>0.13090776182206745</v>
      </c>
      <c r="I6" s="1">
        <f>AVERAGE($G$2:$G$20)</f>
        <v>2.1842105263157894</v>
      </c>
      <c r="J6" s="1">
        <f t="shared" si="0"/>
        <v>2.5769338117819918</v>
      </c>
      <c r="K6" s="1">
        <f t="shared" si="1"/>
        <v>1.791487240849587</v>
      </c>
    </row>
    <row r="7" spans="1:11" x14ac:dyDescent="0.25">
      <c r="A7">
        <v>6</v>
      </c>
      <c r="B7">
        <v>1.9</v>
      </c>
      <c r="C7">
        <v>2</v>
      </c>
      <c r="D7">
        <v>2.4</v>
      </c>
      <c r="E7">
        <v>1.9</v>
      </c>
      <c r="F7">
        <v>2.2999999999999998</v>
      </c>
      <c r="G7">
        <v>2.1</v>
      </c>
      <c r="H7">
        <f>STDEV($G$2:$G$20)</f>
        <v>0.13090776182206745</v>
      </c>
      <c r="I7" s="1">
        <f>AVERAGE($G$2:$G$20)</f>
        <v>2.1842105263157894</v>
      </c>
      <c r="J7" s="1">
        <f>I7+3*H7</f>
        <v>2.5769338117819918</v>
      </c>
      <c r="K7" s="1">
        <f t="shared" si="1"/>
        <v>1.791487240849587</v>
      </c>
    </row>
    <row r="8" spans="1:11" x14ac:dyDescent="0.25">
      <c r="A8">
        <v>7</v>
      </c>
      <c r="B8">
        <v>1.9</v>
      </c>
      <c r="C8">
        <v>2.2999999999999998</v>
      </c>
      <c r="D8">
        <v>2.1</v>
      </c>
      <c r="E8">
        <v>1.7</v>
      </c>
      <c r="F8">
        <v>2</v>
      </c>
      <c r="G8">
        <v>2</v>
      </c>
      <c r="H8">
        <f>STDEV($G$2:$G$20)</f>
        <v>0.13090776182206745</v>
      </c>
      <c r="I8" s="1">
        <f>AVERAGE($G$2:$G$20)</f>
        <v>2.1842105263157894</v>
      </c>
      <c r="J8" s="1">
        <f t="shared" si="0"/>
        <v>2.5769338117819918</v>
      </c>
      <c r="K8" s="1">
        <f t="shared" si="1"/>
        <v>1.791487240849587</v>
      </c>
    </row>
    <row r="9" spans="1:11" x14ac:dyDescent="0.25">
      <c r="A9">
        <v>8</v>
      </c>
      <c r="B9">
        <v>2.5</v>
      </c>
      <c r="C9">
        <v>2.2999999999999998</v>
      </c>
      <c r="D9">
        <v>2.2999999999999998</v>
      </c>
      <c r="E9">
        <v>2.4</v>
      </c>
      <c r="F9">
        <v>2.2000000000000002</v>
      </c>
      <c r="G9">
        <v>2.34</v>
      </c>
      <c r="H9">
        <f>STDEV($G$2:$G$20)</f>
        <v>0.13090776182206745</v>
      </c>
      <c r="I9" s="1">
        <f>AVERAGE($G$2:$G$20)</f>
        <v>2.1842105263157894</v>
      </c>
      <c r="J9" s="1">
        <f t="shared" si="0"/>
        <v>2.5769338117819918</v>
      </c>
      <c r="K9" s="1">
        <f t="shared" si="1"/>
        <v>1.791487240849587</v>
      </c>
    </row>
    <row r="10" spans="1:11" x14ac:dyDescent="0.25">
      <c r="A10">
        <v>9</v>
      </c>
      <c r="B10">
        <v>2.1</v>
      </c>
      <c r="C10">
        <v>2.5</v>
      </c>
      <c r="D10">
        <v>2.1</v>
      </c>
      <c r="E10">
        <v>1.9</v>
      </c>
      <c r="F10">
        <v>2</v>
      </c>
      <c r="G10">
        <v>2.12</v>
      </c>
      <c r="H10">
        <f>STDEV($G$2:$G$20)</f>
        <v>0.13090776182206745</v>
      </c>
      <c r="I10" s="1">
        <f>AVERAGE($G$2:$G$20)</f>
        <v>2.1842105263157894</v>
      </c>
      <c r="J10" s="1">
        <f t="shared" si="0"/>
        <v>2.5769338117819918</v>
      </c>
      <c r="K10" s="1">
        <f t="shared" si="1"/>
        <v>1.791487240849587</v>
      </c>
    </row>
    <row r="11" spans="1:11" x14ac:dyDescent="0.25">
      <c r="A11">
        <v>10</v>
      </c>
      <c r="B11">
        <v>2.2999999999999998</v>
      </c>
      <c r="C11">
        <v>2</v>
      </c>
      <c r="D11">
        <v>1.7</v>
      </c>
      <c r="E11">
        <v>2.2000000000000002</v>
      </c>
      <c r="F11">
        <v>2.1</v>
      </c>
      <c r="G11">
        <v>2.0599999999999996</v>
      </c>
      <c r="H11">
        <f>STDEV($G$2:$G$20)</f>
        <v>0.13090776182206745</v>
      </c>
      <c r="I11" s="1">
        <f>AVERAGE($G$2:$G$20)</f>
        <v>2.1842105263157894</v>
      </c>
      <c r="J11" s="1">
        <f t="shared" si="0"/>
        <v>2.5769338117819918</v>
      </c>
      <c r="K11" s="1">
        <f t="shared" si="1"/>
        <v>1.791487240849587</v>
      </c>
    </row>
    <row r="12" spans="1:11" x14ac:dyDescent="0.25">
      <c r="A12">
        <v>12</v>
      </c>
      <c r="B12">
        <v>2.1</v>
      </c>
      <c r="C12">
        <v>2.5</v>
      </c>
      <c r="D12">
        <v>1.9</v>
      </c>
      <c r="E12">
        <v>2.6</v>
      </c>
      <c r="F12">
        <v>2.2000000000000002</v>
      </c>
      <c r="G12">
        <v>2.2600000000000002</v>
      </c>
      <c r="H12">
        <f>STDEV($G$2:$G$20)</f>
        <v>0.13090776182206745</v>
      </c>
      <c r="I12" s="1">
        <f>AVERAGE($G$2:$G$20)</f>
        <v>2.1842105263157894</v>
      </c>
      <c r="J12" s="1">
        <f t="shared" si="0"/>
        <v>2.5769338117819918</v>
      </c>
      <c r="K12" s="1">
        <f t="shared" si="1"/>
        <v>1.791487240849587</v>
      </c>
    </row>
    <row r="13" spans="1:11" x14ac:dyDescent="0.25">
      <c r="A13">
        <v>13</v>
      </c>
      <c r="B13">
        <v>1.8</v>
      </c>
      <c r="C13">
        <v>2.9</v>
      </c>
      <c r="D13">
        <v>2.2000000000000002</v>
      </c>
      <c r="E13">
        <v>2.2999999999999998</v>
      </c>
      <c r="F13">
        <v>2.5</v>
      </c>
      <c r="G13">
        <v>2.34</v>
      </c>
      <c r="H13">
        <f>STDEV($G$2:$G$20)</f>
        <v>0.13090776182206745</v>
      </c>
      <c r="I13" s="1">
        <f>AVERAGE($G$2:$G$20)</f>
        <v>2.1842105263157894</v>
      </c>
      <c r="J13" s="1">
        <f t="shared" si="0"/>
        <v>2.5769338117819918</v>
      </c>
      <c r="K13" s="1">
        <f t="shared" si="1"/>
        <v>1.791487240849587</v>
      </c>
    </row>
    <row r="14" spans="1:11" x14ac:dyDescent="0.25">
      <c r="A14">
        <v>14</v>
      </c>
      <c r="B14">
        <v>1.9</v>
      </c>
      <c r="C14">
        <v>2.5</v>
      </c>
      <c r="D14">
        <v>1.8</v>
      </c>
      <c r="E14">
        <v>1.9</v>
      </c>
      <c r="F14">
        <v>2.1</v>
      </c>
      <c r="G14">
        <v>2.04</v>
      </c>
      <c r="H14">
        <f>STDEV($G$2:$G$20)</f>
        <v>0.13090776182206745</v>
      </c>
      <c r="I14" s="1">
        <f>AVERAGE($G$2:$G$20)</f>
        <v>2.1842105263157894</v>
      </c>
      <c r="J14" s="1">
        <f t="shared" si="0"/>
        <v>2.5769338117819918</v>
      </c>
      <c r="K14" s="1">
        <f t="shared" si="1"/>
        <v>1.791487240849587</v>
      </c>
    </row>
    <row r="15" spans="1:11" x14ac:dyDescent="0.25">
      <c r="A15">
        <v>15</v>
      </c>
      <c r="B15">
        <v>2.1</v>
      </c>
      <c r="C15">
        <v>2.7</v>
      </c>
      <c r="D15">
        <v>2.2000000000000002</v>
      </c>
      <c r="E15">
        <v>2.2000000000000002</v>
      </c>
      <c r="F15">
        <v>1.7</v>
      </c>
      <c r="G15">
        <v>2.1800000000000002</v>
      </c>
      <c r="H15">
        <f>STDEV($G$2:$G$20)</f>
        <v>0.13090776182206745</v>
      </c>
      <c r="I15" s="1">
        <f>AVERAGE($G$2:$G$20)</f>
        <v>2.1842105263157894</v>
      </c>
      <c r="J15" s="1">
        <f t="shared" si="0"/>
        <v>2.5769338117819918</v>
      </c>
      <c r="K15" s="1">
        <f t="shared" si="1"/>
        <v>1.791487240849587</v>
      </c>
    </row>
    <row r="16" spans="1:11" x14ac:dyDescent="0.25">
      <c r="A16">
        <v>16</v>
      </c>
      <c r="B16">
        <v>2.8</v>
      </c>
      <c r="C16">
        <v>2.2999999999999998</v>
      </c>
      <c r="D16">
        <v>2.2999999999999998</v>
      </c>
      <c r="E16">
        <v>2.5</v>
      </c>
      <c r="F16">
        <v>1.8</v>
      </c>
      <c r="G16">
        <v>2.34</v>
      </c>
      <c r="H16">
        <f>STDEV($G$2:$G$20)</f>
        <v>0.13090776182206745</v>
      </c>
      <c r="I16" s="1">
        <f>AVERAGE($G$2:$G$20)</f>
        <v>2.1842105263157894</v>
      </c>
      <c r="J16" s="1">
        <f t="shared" si="0"/>
        <v>2.5769338117819918</v>
      </c>
      <c r="K16" s="1">
        <f t="shared" si="1"/>
        <v>1.791487240849587</v>
      </c>
    </row>
    <row r="17" spans="1:11" x14ac:dyDescent="0.25">
      <c r="A17">
        <v>17</v>
      </c>
      <c r="B17">
        <v>2.6</v>
      </c>
      <c r="C17">
        <v>2.1</v>
      </c>
      <c r="D17">
        <v>2.6</v>
      </c>
      <c r="E17">
        <v>1</v>
      </c>
      <c r="F17">
        <v>1.5</v>
      </c>
      <c r="G17">
        <v>1.9600000000000002</v>
      </c>
      <c r="H17">
        <f>STDEV($G$2:$G$20)</f>
        <v>0.13090776182206745</v>
      </c>
      <c r="I17" s="1">
        <f>AVERAGE($G$2:$G$20)</f>
        <v>2.1842105263157894</v>
      </c>
      <c r="J17" s="1">
        <f t="shared" si="0"/>
        <v>2.5769338117819918</v>
      </c>
      <c r="K17" s="1">
        <f t="shared" si="1"/>
        <v>1.791487240849587</v>
      </c>
    </row>
    <row r="18" spans="1:11" x14ac:dyDescent="0.25">
      <c r="A18">
        <v>18</v>
      </c>
      <c r="B18">
        <v>1.6</v>
      </c>
      <c r="C18">
        <v>1.3</v>
      </c>
      <c r="D18">
        <v>2.2999999999999998</v>
      </c>
      <c r="E18">
        <v>3</v>
      </c>
      <c r="F18">
        <v>3</v>
      </c>
      <c r="G18">
        <v>2.2399999999999998</v>
      </c>
      <c r="H18">
        <f>STDEV($G$2:$G$20)</f>
        <v>0.13090776182206745</v>
      </c>
      <c r="I18" s="1">
        <f>AVERAGE($G$2:$G$20)</f>
        <v>2.1842105263157894</v>
      </c>
      <c r="J18" s="1">
        <f t="shared" si="0"/>
        <v>2.5769338117819918</v>
      </c>
      <c r="K18" s="1">
        <f t="shared" si="1"/>
        <v>1.791487240849587</v>
      </c>
    </row>
    <row r="19" spans="1:11" x14ac:dyDescent="0.25">
      <c r="A19">
        <v>19</v>
      </c>
      <c r="B19">
        <v>2</v>
      </c>
      <c r="C19">
        <v>2.2999999999999998</v>
      </c>
      <c r="D19">
        <v>2.4</v>
      </c>
      <c r="E19">
        <v>2.5</v>
      </c>
      <c r="F19">
        <v>2.9</v>
      </c>
      <c r="G19">
        <v>2.42</v>
      </c>
      <c r="H19">
        <f>STDEV($G$2:$G$20)</f>
        <v>0.13090776182206745</v>
      </c>
      <c r="I19" s="1">
        <f>AVERAGE($G$2:$G$20)</f>
        <v>2.1842105263157894</v>
      </c>
      <c r="J19" s="1">
        <f t="shared" si="0"/>
        <v>2.5769338117819918</v>
      </c>
      <c r="K19" s="1">
        <f t="shared" si="1"/>
        <v>1.791487240849587</v>
      </c>
    </row>
    <row r="20" spans="1:11" x14ac:dyDescent="0.25">
      <c r="A20">
        <v>20</v>
      </c>
      <c r="B20">
        <v>1.5</v>
      </c>
      <c r="C20">
        <v>2.5</v>
      </c>
      <c r="D20">
        <v>2</v>
      </c>
      <c r="E20">
        <v>1.7</v>
      </c>
      <c r="F20">
        <v>2.6</v>
      </c>
      <c r="G20">
        <v>2.06</v>
      </c>
      <c r="H20">
        <f>STDEV($G$2:$G$20)</f>
        <v>0.13090776182206745</v>
      </c>
      <c r="I20" s="1">
        <f>AVERAGE($G$2:$G$20)</f>
        <v>2.1842105263157894</v>
      </c>
      <c r="J20" s="1">
        <f t="shared" si="0"/>
        <v>2.5769338117819918</v>
      </c>
      <c r="K20" s="1">
        <f t="shared" si="1"/>
        <v>1.791487240849587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S7" sqref="S7"/>
    </sheetView>
  </sheetViews>
  <sheetFormatPr defaultRowHeight="15" x14ac:dyDescent="0.25"/>
  <cols>
    <col min="9" max="9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14</v>
      </c>
      <c r="I1" t="s">
        <v>13</v>
      </c>
      <c r="J1" t="s">
        <v>7</v>
      </c>
      <c r="K1" t="s">
        <v>15</v>
      </c>
    </row>
    <row r="2" spans="1:12" x14ac:dyDescent="0.25">
      <c r="A2">
        <v>1</v>
      </c>
      <c r="B2">
        <v>2.4</v>
      </c>
      <c r="C2">
        <v>2</v>
      </c>
      <c r="D2">
        <v>2.2999999999999998</v>
      </c>
      <c r="E2">
        <v>2.1</v>
      </c>
      <c r="F2">
        <v>2.4</v>
      </c>
      <c r="G2">
        <v>0.39999999999999991</v>
      </c>
      <c r="H2">
        <f>AVERAGE($G$2:$G$21)</f>
        <v>0.7699999999999998</v>
      </c>
      <c r="I2">
        <f>STDEV($G$2:$G$21)</f>
        <v>0.39081561138887938</v>
      </c>
      <c r="J2">
        <f>H2+3*I2</f>
        <v>1.9424468341666379</v>
      </c>
      <c r="K2">
        <v>0</v>
      </c>
      <c r="L2" t="s">
        <v>16</v>
      </c>
    </row>
    <row r="3" spans="1:12" x14ac:dyDescent="0.25">
      <c r="A3">
        <v>2</v>
      </c>
      <c r="B3">
        <v>2.2999999999999998</v>
      </c>
      <c r="C3">
        <v>2.1</v>
      </c>
      <c r="D3">
        <v>2.2999999999999998</v>
      </c>
      <c r="E3">
        <v>2</v>
      </c>
      <c r="F3">
        <v>2.5</v>
      </c>
      <c r="G3">
        <v>0.5</v>
      </c>
      <c r="H3">
        <f t="shared" ref="H3:H21" si="0">AVERAGE($G$2:$G$21)</f>
        <v>0.7699999999999998</v>
      </c>
      <c r="I3">
        <f t="shared" ref="I3:I21" si="1">STDEV($G$2:$G$21)</f>
        <v>0.39081561138887938</v>
      </c>
      <c r="J3">
        <f t="shared" ref="J3:J21" si="2">H3+3*I3</f>
        <v>1.9424468341666379</v>
      </c>
      <c r="K3">
        <v>0</v>
      </c>
    </row>
    <row r="4" spans="1:12" x14ac:dyDescent="0.25">
      <c r="A4">
        <v>3</v>
      </c>
      <c r="B4">
        <v>2</v>
      </c>
      <c r="C4">
        <v>2</v>
      </c>
      <c r="D4">
        <v>2.1</v>
      </c>
      <c r="E4">
        <v>2.2000000000000002</v>
      </c>
      <c r="F4">
        <v>2.1</v>
      </c>
      <c r="G4">
        <v>0.20000000000000018</v>
      </c>
      <c r="H4">
        <f t="shared" si="0"/>
        <v>0.7699999999999998</v>
      </c>
      <c r="I4">
        <f t="shared" si="1"/>
        <v>0.39081561138887938</v>
      </c>
      <c r="J4">
        <f t="shared" si="2"/>
        <v>1.9424468341666379</v>
      </c>
      <c r="K4">
        <v>0</v>
      </c>
    </row>
    <row r="5" spans="1:12" x14ac:dyDescent="0.25">
      <c r="A5">
        <v>4</v>
      </c>
      <c r="B5">
        <v>2.5</v>
      </c>
      <c r="C5">
        <v>2</v>
      </c>
      <c r="D5">
        <v>2.1</v>
      </c>
      <c r="E5">
        <v>2.2999999999999998</v>
      </c>
      <c r="F5">
        <v>2.4</v>
      </c>
      <c r="G5">
        <v>0.5</v>
      </c>
      <c r="H5">
        <f t="shared" si="0"/>
        <v>0.7699999999999998</v>
      </c>
      <c r="I5">
        <f t="shared" si="1"/>
        <v>0.39081561138887938</v>
      </c>
      <c r="J5">
        <f t="shared" si="2"/>
        <v>1.9424468341666379</v>
      </c>
      <c r="K5">
        <v>0</v>
      </c>
    </row>
    <row r="6" spans="1:12" x14ac:dyDescent="0.25">
      <c r="A6">
        <v>5</v>
      </c>
      <c r="B6">
        <v>2.2999999999999998</v>
      </c>
      <c r="C6">
        <v>2.2000000000000002</v>
      </c>
      <c r="D6">
        <v>2.2999999999999998</v>
      </c>
      <c r="E6">
        <v>1.8</v>
      </c>
      <c r="F6">
        <v>2.5</v>
      </c>
      <c r="G6">
        <v>0.7</v>
      </c>
      <c r="H6">
        <f t="shared" si="0"/>
        <v>0.7699999999999998</v>
      </c>
      <c r="I6">
        <f t="shared" si="1"/>
        <v>0.39081561138887938</v>
      </c>
      <c r="J6">
        <f t="shared" si="2"/>
        <v>1.9424468341666379</v>
      </c>
      <c r="K6">
        <v>0</v>
      </c>
    </row>
    <row r="7" spans="1:12" x14ac:dyDescent="0.25">
      <c r="A7">
        <v>6</v>
      </c>
      <c r="B7">
        <v>1.9</v>
      </c>
      <c r="C7">
        <v>2</v>
      </c>
      <c r="D7">
        <v>2.4</v>
      </c>
      <c r="E7">
        <v>1.9</v>
      </c>
      <c r="F7">
        <v>2.2999999999999998</v>
      </c>
      <c r="G7">
        <v>0.5</v>
      </c>
      <c r="H7">
        <f t="shared" si="0"/>
        <v>0.7699999999999998</v>
      </c>
      <c r="I7">
        <f t="shared" si="1"/>
        <v>0.39081561138887938</v>
      </c>
      <c r="J7">
        <f t="shared" si="2"/>
        <v>1.9424468341666379</v>
      </c>
      <c r="K7">
        <v>0</v>
      </c>
    </row>
    <row r="8" spans="1:12" x14ac:dyDescent="0.25">
      <c r="A8">
        <v>7</v>
      </c>
      <c r="B8">
        <v>1.9</v>
      </c>
      <c r="C8">
        <v>2.2999999999999998</v>
      </c>
      <c r="D8">
        <v>2.1</v>
      </c>
      <c r="E8">
        <v>1.7</v>
      </c>
      <c r="F8">
        <v>2</v>
      </c>
      <c r="G8">
        <v>0.59999999999999987</v>
      </c>
      <c r="H8">
        <f t="shared" si="0"/>
        <v>0.7699999999999998</v>
      </c>
      <c r="I8">
        <f t="shared" si="1"/>
        <v>0.39081561138887938</v>
      </c>
      <c r="J8">
        <f t="shared" si="2"/>
        <v>1.9424468341666379</v>
      </c>
      <c r="K8">
        <v>0</v>
      </c>
    </row>
    <row r="9" spans="1:12" x14ac:dyDescent="0.25">
      <c r="A9">
        <v>8</v>
      </c>
      <c r="B9">
        <v>2.5</v>
      </c>
      <c r="C9">
        <v>2.2999999999999998</v>
      </c>
      <c r="D9">
        <v>2.2999999999999998</v>
      </c>
      <c r="E9">
        <v>2.4</v>
      </c>
      <c r="F9">
        <v>2.2000000000000002</v>
      </c>
      <c r="G9">
        <v>0.29999999999999982</v>
      </c>
      <c r="H9">
        <f t="shared" si="0"/>
        <v>0.7699999999999998</v>
      </c>
      <c r="I9">
        <f t="shared" si="1"/>
        <v>0.39081561138887938</v>
      </c>
      <c r="J9">
        <f t="shared" si="2"/>
        <v>1.9424468341666379</v>
      </c>
      <c r="K9">
        <v>0</v>
      </c>
    </row>
    <row r="10" spans="1:12" x14ac:dyDescent="0.25">
      <c r="A10">
        <v>9</v>
      </c>
      <c r="B10">
        <v>2.1</v>
      </c>
      <c r="C10">
        <v>2.5</v>
      </c>
      <c r="D10">
        <v>2.1</v>
      </c>
      <c r="E10">
        <v>1.9</v>
      </c>
      <c r="F10">
        <v>2</v>
      </c>
      <c r="G10">
        <v>0.60000000000000009</v>
      </c>
      <c r="H10">
        <f t="shared" si="0"/>
        <v>0.7699999999999998</v>
      </c>
      <c r="I10">
        <f t="shared" si="1"/>
        <v>0.39081561138887938</v>
      </c>
      <c r="J10">
        <f t="shared" si="2"/>
        <v>1.9424468341666379</v>
      </c>
      <c r="K10">
        <v>0</v>
      </c>
    </row>
    <row r="11" spans="1:12" x14ac:dyDescent="0.25">
      <c r="A11">
        <v>10</v>
      </c>
      <c r="B11">
        <v>2.2999999999999998</v>
      </c>
      <c r="C11">
        <v>2</v>
      </c>
      <c r="D11">
        <v>1.7</v>
      </c>
      <c r="E11">
        <v>2.2000000000000002</v>
      </c>
      <c r="F11">
        <v>2.1</v>
      </c>
      <c r="G11">
        <v>0.59999999999999987</v>
      </c>
      <c r="H11">
        <f t="shared" si="0"/>
        <v>0.7699999999999998</v>
      </c>
      <c r="I11">
        <f t="shared" si="1"/>
        <v>0.39081561138887938</v>
      </c>
      <c r="J11">
        <f t="shared" si="2"/>
        <v>1.9424468341666379</v>
      </c>
      <c r="K11">
        <v>0</v>
      </c>
    </row>
    <row r="12" spans="1:12" x14ac:dyDescent="0.25">
      <c r="A12">
        <v>11</v>
      </c>
      <c r="B12">
        <v>2.8</v>
      </c>
      <c r="C12">
        <v>2.7</v>
      </c>
      <c r="D12">
        <v>3.2</v>
      </c>
      <c r="E12">
        <v>2.5</v>
      </c>
      <c r="F12">
        <v>2.7</v>
      </c>
      <c r="G12">
        <v>0.70000000000000018</v>
      </c>
      <c r="H12">
        <f t="shared" si="0"/>
        <v>0.7699999999999998</v>
      </c>
      <c r="I12">
        <f t="shared" si="1"/>
        <v>0.39081561138887938</v>
      </c>
      <c r="J12">
        <f t="shared" si="2"/>
        <v>1.9424468341666379</v>
      </c>
      <c r="K12">
        <v>0</v>
      </c>
    </row>
    <row r="13" spans="1:12" x14ac:dyDescent="0.25">
      <c r="A13">
        <v>12</v>
      </c>
      <c r="B13">
        <v>2.1</v>
      </c>
      <c r="C13">
        <v>2.5</v>
      </c>
      <c r="D13">
        <v>1.9</v>
      </c>
      <c r="E13">
        <v>2.6</v>
      </c>
      <c r="F13">
        <v>2.2000000000000002</v>
      </c>
      <c r="G13">
        <v>0.70000000000000018</v>
      </c>
      <c r="H13">
        <f t="shared" si="0"/>
        <v>0.7699999999999998</v>
      </c>
      <c r="I13">
        <f t="shared" si="1"/>
        <v>0.39081561138887938</v>
      </c>
      <c r="J13">
        <f t="shared" si="2"/>
        <v>1.9424468341666379</v>
      </c>
      <c r="K13">
        <v>0</v>
      </c>
    </row>
    <row r="14" spans="1:12" x14ac:dyDescent="0.25">
      <c r="A14">
        <v>13</v>
      </c>
      <c r="B14">
        <v>1.8</v>
      </c>
      <c r="C14">
        <v>2.9</v>
      </c>
      <c r="D14">
        <v>2.2000000000000002</v>
      </c>
      <c r="E14">
        <v>2.2999999999999998</v>
      </c>
      <c r="F14">
        <v>2.5</v>
      </c>
      <c r="G14">
        <v>1.0999999999999999</v>
      </c>
      <c r="H14">
        <f t="shared" si="0"/>
        <v>0.7699999999999998</v>
      </c>
      <c r="I14">
        <f t="shared" si="1"/>
        <v>0.39081561138887938</v>
      </c>
      <c r="J14">
        <f t="shared" si="2"/>
        <v>1.9424468341666379</v>
      </c>
      <c r="K14">
        <v>0</v>
      </c>
    </row>
    <row r="15" spans="1:12" x14ac:dyDescent="0.25">
      <c r="A15">
        <v>14</v>
      </c>
      <c r="B15">
        <v>1.9</v>
      </c>
      <c r="C15">
        <v>2.5</v>
      </c>
      <c r="D15">
        <v>1.8</v>
      </c>
      <c r="E15">
        <v>1.9</v>
      </c>
      <c r="F15">
        <v>2.1</v>
      </c>
      <c r="G15">
        <v>0.7</v>
      </c>
      <c r="H15">
        <f t="shared" si="0"/>
        <v>0.7699999999999998</v>
      </c>
      <c r="I15">
        <f t="shared" si="1"/>
        <v>0.39081561138887938</v>
      </c>
      <c r="J15">
        <f t="shared" si="2"/>
        <v>1.9424468341666379</v>
      </c>
      <c r="K15">
        <v>0</v>
      </c>
    </row>
    <row r="16" spans="1:12" x14ac:dyDescent="0.25">
      <c r="A16">
        <v>15</v>
      </c>
      <c r="B16">
        <v>2.1</v>
      </c>
      <c r="C16">
        <v>2.7</v>
      </c>
      <c r="D16">
        <v>2.2000000000000002</v>
      </c>
      <c r="E16">
        <v>2.2000000000000002</v>
      </c>
      <c r="F16">
        <v>1.7</v>
      </c>
      <c r="G16">
        <v>1.0000000000000002</v>
      </c>
      <c r="H16">
        <f t="shared" si="0"/>
        <v>0.7699999999999998</v>
      </c>
      <c r="I16">
        <f t="shared" si="1"/>
        <v>0.39081561138887938</v>
      </c>
      <c r="J16">
        <f t="shared" si="2"/>
        <v>1.9424468341666379</v>
      </c>
      <c r="K16">
        <v>0</v>
      </c>
    </row>
    <row r="17" spans="1:11" x14ac:dyDescent="0.25">
      <c r="A17">
        <v>16</v>
      </c>
      <c r="B17">
        <v>2.8</v>
      </c>
      <c r="C17">
        <v>2.2999999999999998</v>
      </c>
      <c r="D17">
        <v>2.2999999999999998</v>
      </c>
      <c r="E17">
        <v>2.5</v>
      </c>
      <c r="F17">
        <v>1.8</v>
      </c>
      <c r="G17">
        <v>0.99999999999999978</v>
      </c>
      <c r="H17">
        <f t="shared" si="0"/>
        <v>0.7699999999999998</v>
      </c>
      <c r="I17">
        <f t="shared" si="1"/>
        <v>0.39081561138887938</v>
      </c>
      <c r="J17">
        <f t="shared" si="2"/>
        <v>1.9424468341666379</v>
      </c>
      <c r="K17">
        <v>0</v>
      </c>
    </row>
    <row r="18" spans="1:11" x14ac:dyDescent="0.25">
      <c r="A18">
        <v>17</v>
      </c>
      <c r="B18">
        <v>2.6</v>
      </c>
      <c r="C18">
        <v>2.1</v>
      </c>
      <c r="D18">
        <v>2.6</v>
      </c>
      <c r="E18">
        <v>1</v>
      </c>
      <c r="F18">
        <v>1.5</v>
      </c>
      <c r="G18">
        <v>1.6</v>
      </c>
      <c r="H18">
        <f t="shared" si="0"/>
        <v>0.7699999999999998</v>
      </c>
      <c r="I18">
        <f t="shared" si="1"/>
        <v>0.39081561138887938</v>
      </c>
      <c r="J18">
        <f t="shared" si="2"/>
        <v>1.9424468341666379</v>
      </c>
      <c r="K18">
        <v>0</v>
      </c>
    </row>
    <row r="19" spans="1:11" x14ac:dyDescent="0.25">
      <c r="A19">
        <v>18</v>
      </c>
      <c r="B19">
        <v>1.6</v>
      </c>
      <c r="C19">
        <v>1.3</v>
      </c>
      <c r="D19">
        <v>2.2999999999999998</v>
      </c>
      <c r="E19">
        <v>3</v>
      </c>
      <c r="F19">
        <v>3</v>
      </c>
      <c r="G19">
        <v>1.7</v>
      </c>
      <c r="H19">
        <f t="shared" si="0"/>
        <v>0.7699999999999998</v>
      </c>
      <c r="I19">
        <f t="shared" si="1"/>
        <v>0.39081561138887938</v>
      </c>
      <c r="J19">
        <f t="shared" si="2"/>
        <v>1.9424468341666379</v>
      </c>
      <c r="K19">
        <v>0</v>
      </c>
    </row>
    <row r="20" spans="1:11" x14ac:dyDescent="0.25">
      <c r="A20">
        <v>19</v>
      </c>
      <c r="B20">
        <v>2</v>
      </c>
      <c r="C20">
        <v>2.2999999999999998</v>
      </c>
      <c r="D20">
        <v>2.4</v>
      </c>
      <c r="E20">
        <v>2.5</v>
      </c>
      <c r="F20">
        <v>2.9</v>
      </c>
      <c r="G20">
        <v>0.89999999999999991</v>
      </c>
      <c r="H20">
        <f t="shared" si="0"/>
        <v>0.7699999999999998</v>
      </c>
      <c r="I20">
        <f t="shared" si="1"/>
        <v>0.39081561138887938</v>
      </c>
      <c r="J20">
        <f t="shared" si="2"/>
        <v>1.9424468341666379</v>
      </c>
      <c r="K20">
        <v>0</v>
      </c>
    </row>
    <row r="21" spans="1:11" x14ac:dyDescent="0.25">
      <c r="A21">
        <v>20</v>
      </c>
      <c r="B21">
        <v>1.5</v>
      </c>
      <c r="C21">
        <v>2.5</v>
      </c>
      <c r="D21">
        <v>2</v>
      </c>
      <c r="E21">
        <v>1.7</v>
      </c>
      <c r="F21">
        <v>2.6</v>
      </c>
      <c r="G21">
        <v>1.1000000000000001</v>
      </c>
      <c r="H21">
        <f t="shared" si="0"/>
        <v>0.7699999999999998</v>
      </c>
      <c r="I21">
        <f t="shared" si="1"/>
        <v>0.39081561138887938</v>
      </c>
      <c r="J21">
        <f t="shared" si="2"/>
        <v>1.9424468341666379</v>
      </c>
      <c r="K2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bar chart</vt:lpstr>
      <vt:lpstr>Revised X-Bar Control Chart</vt:lpstr>
      <vt:lpstr>R Chart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Rawat, Pawan</dc:creator>
  <cp:lastModifiedBy>Rawat, Pawan</cp:lastModifiedBy>
  <dcterms:created xsi:type="dcterms:W3CDTF">2019-10-28T11:41:09Z</dcterms:created>
  <dcterms:modified xsi:type="dcterms:W3CDTF">2019-10-28T16:14:35Z</dcterms:modified>
</cp:coreProperties>
</file>