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catter" sheetId="1" r:id="rId1"/>
    <sheet name="Regression Anlysis" sheetId="7" r:id="rId2"/>
    <sheet name="Regression" sheetId="2" r:id="rId3"/>
    <sheet name="Moving Average" sheetId="5" r:id="rId4"/>
    <sheet name="Deseasonal" sheetId="6" r:id="rId5"/>
  </sheets>
  <definedNames>
    <definedName name="_xlnm._FilterDatabase" localSheetId="3" hidden="1">'Moving Average'!$A$1:$I$71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2" i="6"/>
  <c r="E23" i="5"/>
  <c r="E24" i="5"/>
  <c r="E37" i="5"/>
  <c r="E47" i="5"/>
  <c r="E67" i="5"/>
  <c r="E69" i="5"/>
  <c r="E8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2" i="6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D24" i="5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D68" i="5"/>
  <c r="E68" i="5" s="1"/>
  <c r="D69" i="5"/>
  <c r="D70" i="5"/>
  <c r="E70" i="5" s="1"/>
  <c r="D71" i="5"/>
  <c r="E71" i="5" s="1"/>
  <c r="D8" i="5"/>
  <c r="I7" i="5" l="1"/>
  <c r="I6" i="5"/>
  <c r="I5" i="5"/>
  <c r="I4" i="5"/>
  <c r="I3" i="5"/>
  <c r="I8" i="5"/>
  <c r="I2" i="5"/>
</calcChain>
</file>

<file path=xl/sharedStrings.xml><?xml version="1.0" encoding="utf-8"?>
<sst xmlns="http://schemas.openxmlformats.org/spreadsheetml/2006/main" count="336" uniqueCount="57">
  <si>
    <t>Tar</t>
  </si>
  <si>
    <t>Nicotine</t>
  </si>
  <si>
    <t>Weight</t>
  </si>
  <si>
    <t>Carbon Monoxide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</si>
  <si>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</si>
  <si>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</si>
  <si>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</si>
  <si>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</si>
  <si>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</si>
  <si>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</si>
  <si>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</si>
  <si>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</si>
  <si>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</si>
  <si>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</si>
  <si>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</si>
  <si>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</si>
  <si>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</si>
  <si>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</si>
  <si>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</si>
  <si>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</si>
  <si>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</si>
  <si>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</si>
  <si>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Weeks</t>
  </si>
  <si>
    <t>Days</t>
  </si>
  <si>
    <t>Vistors</t>
  </si>
  <si>
    <t>Seasonal-Irregular Value</t>
  </si>
  <si>
    <t>Seasonal Index</t>
  </si>
  <si>
    <t>Time Period</t>
  </si>
  <si>
    <t>Prediction</t>
  </si>
  <si>
    <t>Deseasonalized Vistor</t>
  </si>
  <si>
    <t>7 Days Moving Average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</si>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</sst>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 applyAlignment="1">
      <alignment horizontal="center"/>
    </xf>
    <xf numFmtId="169" fontId="0" fillId="0" borderId="0" xfId="0" applyNumberFormat="1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2">
    <cellStyle name="Normal" xfId="0" builtinId="0"/>
    <cellStyle name="Normal_Time Series Analysis excerci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Scatter!$A$2:$A$26</c:f>
              <c:numCache>
                <c:formatCode>General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Scatter!$B$2:$B$26</c:f>
              <c:numCache>
                <c:formatCode>General</c:formatCode>
                <c:ptCount val="25"/>
                <c:pt idx="0">
                  <c:v>0.87</c:v>
                </c:pt>
                <c:pt idx="1">
                  <c:v>0.98</c:v>
                </c:pt>
                <c:pt idx="2">
                  <c:v>1.05</c:v>
                </c:pt>
                <c:pt idx="3">
                  <c:v>0.81</c:v>
                </c:pt>
                <c:pt idx="4">
                  <c:v>0.83</c:v>
                </c:pt>
                <c:pt idx="5">
                  <c:v>0.77</c:v>
                </c:pt>
                <c:pt idx="6">
                  <c:v>0.91</c:v>
                </c:pt>
                <c:pt idx="7">
                  <c:v>0.81</c:v>
                </c:pt>
                <c:pt idx="8">
                  <c:v>0.82</c:v>
                </c:pt>
                <c:pt idx="9">
                  <c:v>0.77</c:v>
                </c:pt>
                <c:pt idx="10">
                  <c:v>0.85</c:v>
                </c:pt>
                <c:pt idx="11">
                  <c:v>0.82</c:v>
                </c:pt>
                <c:pt idx="12">
                  <c:v>0.86</c:v>
                </c:pt>
                <c:pt idx="13">
                  <c:v>1.01</c:v>
                </c:pt>
                <c:pt idx="14">
                  <c:v>0.74</c:v>
                </c:pt>
                <c:pt idx="15">
                  <c:v>0.67</c:v>
                </c:pt>
                <c:pt idx="16">
                  <c:v>0.8</c:v>
                </c:pt>
                <c:pt idx="17">
                  <c:v>0.92</c:v>
                </c:pt>
                <c:pt idx="18">
                  <c:v>0.84</c:v>
                </c:pt>
                <c:pt idx="19">
                  <c:v>0.8</c:v>
                </c:pt>
                <c:pt idx="20">
                  <c:v>0.89</c:v>
                </c:pt>
                <c:pt idx="21">
                  <c:v>0.87</c:v>
                </c:pt>
                <c:pt idx="22">
                  <c:v>0.85</c:v>
                </c:pt>
                <c:pt idx="23">
                  <c:v>0.83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833-9C0F-316659469699}"/>
            </c:ext>
          </c:extLst>
        </c:ser>
        <c:ser>
          <c:idx val="1"/>
          <c:order val="1"/>
          <c:tx>
            <c:strRef>
              <c:f>Scatter!$C$1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Scatter!$A$2:$A$26</c:f>
              <c:numCache>
                <c:formatCode>General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Scatter!$C$2:$C$26</c:f>
              <c:numCache>
                <c:formatCode>General</c:formatCode>
                <c:ptCount val="25"/>
                <c:pt idx="0">
                  <c:v>12.4</c:v>
                </c:pt>
                <c:pt idx="1">
                  <c:v>15.4</c:v>
                </c:pt>
                <c:pt idx="2">
                  <c:v>22.3</c:v>
                </c:pt>
                <c:pt idx="3">
                  <c:v>9</c:v>
                </c:pt>
                <c:pt idx="4">
                  <c:v>4.2</c:v>
                </c:pt>
                <c:pt idx="5">
                  <c:v>13.8</c:v>
                </c:pt>
                <c:pt idx="6">
                  <c:v>7.8</c:v>
                </c:pt>
                <c:pt idx="7">
                  <c:v>11.1</c:v>
                </c:pt>
                <c:pt idx="8">
                  <c:v>15.1</c:v>
                </c:pt>
                <c:pt idx="9">
                  <c:v>14.2</c:v>
                </c:pt>
                <c:pt idx="10">
                  <c:v>11.8</c:v>
                </c:pt>
                <c:pt idx="11">
                  <c:v>13.2</c:v>
                </c:pt>
                <c:pt idx="12">
                  <c:v>8.8000000000000007</c:v>
                </c:pt>
                <c:pt idx="13">
                  <c:v>9</c:v>
                </c:pt>
                <c:pt idx="14">
                  <c:v>8.3000000000000007</c:v>
                </c:pt>
                <c:pt idx="15">
                  <c:v>0.3</c:v>
                </c:pt>
                <c:pt idx="16">
                  <c:v>17.3</c:v>
                </c:pt>
                <c:pt idx="17">
                  <c:v>11.4</c:v>
                </c:pt>
                <c:pt idx="18">
                  <c:v>16.3</c:v>
                </c:pt>
                <c:pt idx="19">
                  <c:v>3.7</c:v>
                </c:pt>
                <c:pt idx="20">
                  <c:v>14.7</c:v>
                </c:pt>
                <c:pt idx="21">
                  <c:v>7.3</c:v>
                </c:pt>
                <c:pt idx="22">
                  <c:v>9.4</c:v>
                </c:pt>
                <c:pt idx="23">
                  <c:v>12.7</c:v>
                </c:pt>
                <c:pt idx="24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7-4833-9C0F-316659469699}"/>
            </c:ext>
          </c:extLst>
        </c:ser>
        <c:ser>
          <c:idx val="2"/>
          <c:order val="2"/>
          <c:tx>
            <c:strRef>
              <c:f>Scatter!$D$1</c:f>
              <c:strCache>
                <c:ptCount val="1"/>
                <c:pt idx="0">
                  <c:v>Nicotine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Scatter!$A$2:$A$26</c:f>
              <c:numCache>
                <c:formatCode>General</c:formatCode>
                <c:ptCount val="25"/>
                <c:pt idx="0">
                  <c:v>12.9</c:v>
                </c:pt>
                <c:pt idx="1">
                  <c:v>15.2</c:v>
                </c:pt>
                <c:pt idx="2">
                  <c:v>28.6</c:v>
                </c:pt>
                <c:pt idx="3">
                  <c:v>6.8</c:v>
                </c:pt>
                <c:pt idx="4">
                  <c:v>2.9</c:v>
                </c:pt>
                <c:pt idx="5">
                  <c:v>13.8</c:v>
                </c:pt>
                <c:pt idx="6">
                  <c:v>7.6</c:v>
                </c:pt>
                <c:pt idx="7">
                  <c:v>11.2</c:v>
                </c:pt>
                <c:pt idx="8">
                  <c:v>15.4</c:v>
                </c:pt>
                <c:pt idx="9">
                  <c:v>13.7</c:v>
                </c:pt>
                <c:pt idx="10">
                  <c:v>12.5</c:v>
                </c:pt>
                <c:pt idx="11">
                  <c:v>13.9</c:v>
                </c:pt>
                <c:pt idx="12">
                  <c:v>6.6</c:v>
                </c:pt>
                <c:pt idx="13">
                  <c:v>10.199999999999999</c:v>
                </c:pt>
                <c:pt idx="14">
                  <c:v>7.8</c:v>
                </c:pt>
                <c:pt idx="15">
                  <c:v>-0.2</c:v>
                </c:pt>
                <c:pt idx="16">
                  <c:v>15.8</c:v>
                </c:pt>
                <c:pt idx="17">
                  <c:v>11.6</c:v>
                </c:pt>
                <c:pt idx="18">
                  <c:v>14.6</c:v>
                </c:pt>
                <c:pt idx="19">
                  <c:v>3.3</c:v>
                </c:pt>
                <c:pt idx="20">
                  <c:v>13.3</c:v>
                </c:pt>
                <c:pt idx="21">
                  <c:v>6.1</c:v>
                </c:pt>
                <c:pt idx="22">
                  <c:v>7.4</c:v>
                </c:pt>
                <c:pt idx="23">
                  <c:v>14</c:v>
                </c:pt>
                <c:pt idx="24">
                  <c:v>10.8</c:v>
                </c:pt>
              </c:numCache>
            </c:numRef>
          </c:xVal>
          <c:yVal>
            <c:numRef>
              <c:f>Scatter!$D$2:$D$26</c:f>
              <c:numCache>
                <c:formatCode>General</c:formatCode>
                <c:ptCount val="25"/>
                <c:pt idx="0">
                  <c:v>0.74</c:v>
                </c:pt>
                <c:pt idx="1">
                  <c:v>0.94</c:v>
                </c:pt>
                <c:pt idx="2">
                  <c:v>1.91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0.92</c:v>
                </c:pt>
                <c:pt idx="6">
                  <c:v>0.64</c:v>
                </c:pt>
                <c:pt idx="7">
                  <c:v>0.83</c:v>
                </c:pt>
                <c:pt idx="8">
                  <c:v>1</c:v>
                </c:pt>
                <c:pt idx="9">
                  <c:v>0.9</c:v>
                </c:pt>
                <c:pt idx="10">
                  <c:v>0.89</c:v>
                </c:pt>
                <c:pt idx="11">
                  <c:v>0.78</c:v>
                </c:pt>
                <c:pt idx="12">
                  <c:v>0.45</c:v>
                </c:pt>
                <c:pt idx="13">
                  <c:v>0.66</c:v>
                </c:pt>
                <c:pt idx="14">
                  <c:v>0.62</c:v>
                </c:pt>
                <c:pt idx="15">
                  <c:v>0.01</c:v>
                </c:pt>
                <c:pt idx="16">
                  <c:v>1.1399999999999999</c:v>
                </c:pt>
                <c:pt idx="17">
                  <c:v>0.96</c:v>
                </c:pt>
                <c:pt idx="18">
                  <c:v>0.84</c:v>
                </c:pt>
                <c:pt idx="19">
                  <c:v>0.3</c:v>
                </c:pt>
                <c:pt idx="20">
                  <c:v>0.89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0.9</c:v>
                </c:pt>
                <c:pt idx="2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7-4833-9C0F-31665946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98735"/>
        <c:axId val="1074099983"/>
      </c:scatterChart>
      <c:valAx>
        <c:axId val="10740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99983"/>
        <c:crosses val="autoZero"/>
        <c:crossBetween val="midCat"/>
      </c:valAx>
      <c:valAx>
        <c:axId val="10740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Average'!$C$1</c:f>
              <c:strCache>
                <c:ptCount val="1"/>
                <c:pt idx="0">
                  <c:v>Vistors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'Moving Average'!$A$2:$B$71</c:f>
              <c:multiLvlStrCache>
                <c:ptCount val="70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Wednesday</c:v>
                  </c:pt>
                  <c:pt idx="10">
                    <c:v>Thursday</c:v>
                  </c:pt>
                  <c:pt idx="11">
                    <c:v>Friday</c:v>
                  </c:pt>
                  <c:pt idx="12">
                    <c:v>Saturday</c:v>
                  </c:pt>
                  <c:pt idx="13">
                    <c:v>Sunday</c:v>
                  </c:pt>
                  <c:pt idx="14">
                    <c:v>Monday</c:v>
                  </c:pt>
                  <c:pt idx="15">
                    <c:v>Tuesday</c:v>
                  </c:pt>
                  <c:pt idx="16">
                    <c:v>Wednesday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Saturday</c:v>
                  </c:pt>
                  <c:pt idx="20">
                    <c:v>Sunday</c:v>
                  </c:pt>
                  <c:pt idx="21">
                    <c:v>Monday</c:v>
                  </c:pt>
                  <c:pt idx="22">
                    <c:v>Tuesday</c:v>
                  </c:pt>
                  <c:pt idx="23">
                    <c:v>Wednesday</c:v>
                  </c:pt>
                  <c:pt idx="24">
                    <c:v>Thursday</c:v>
                  </c:pt>
                  <c:pt idx="25">
                    <c:v>Friday</c:v>
                  </c:pt>
                  <c:pt idx="26">
                    <c:v>Saturday</c:v>
                  </c:pt>
                  <c:pt idx="27">
                    <c:v>Sunday</c:v>
                  </c:pt>
                  <c:pt idx="28">
                    <c:v>Monday</c:v>
                  </c:pt>
                  <c:pt idx="29">
                    <c:v>Tuesday</c:v>
                  </c:pt>
                  <c:pt idx="30">
                    <c:v>Wednesday</c:v>
                  </c:pt>
                  <c:pt idx="31">
                    <c:v>Thursday</c:v>
                  </c:pt>
                  <c:pt idx="32">
                    <c:v>Friday</c:v>
                  </c:pt>
                  <c:pt idx="33">
                    <c:v>Saturday</c:v>
                  </c:pt>
                  <c:pt idx="34">
                    <c:v>Sunday</c:v>
                  </c:pt>
                  <c:pt idx="35">
                    <c:v>Monday</c:v>
                  </c:pt>
                  <c:pt idx="36">
                    <c:v>Tuesday</c:v>
                  </c:pt>
                  <c:pt idx="37">
                    <c:v>Wednesday</c:v>
                  </c:pt>
                  <c:pt idx="38">
                    <c:v>Thursday</c:v>
                  </c:pt>
                  <c:pt idx="39">
                    <c:v>Friday</c:v>
                  </c:pt>
                  <c:pt idx="40">
                    <c:v>Saturday</c:v>
                  </c:pt>
                  <c:pt idx="41">
                    <c:v>Sunday</c:v>
                  </c:pt>
                  <c:pt idx="42">
                    <c:v>Monday</c:v>
                  </c:pt>
                  <c:pt idx="43">
                    <c:v>Tuesday</c:v>
                  </c:pt>
                  <c:pt idx="44">
                    <c:v>Wednesday</c:v>
                  </c:pt>
                  <c:pt idx="45">
                    <c:v>Thursday</c:v>
                  </c:pt>
                  <c:pt idx="46">
                    <c:v>Friday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Monday</c:v>
                  </c:pt>
                  <c:pt idx="50">
                    <c:v>Tuesday</c:v>
                  </c:pt>
                  <c:pt idx="51">
                    <c:v>Wednesday</c:v>
                  </c:pt>
                  <c:pt idx="52">
                    <c:v>Thursday</c:v>
                  </c:pt>
                  <c:pt idx="53">
                    <c:v>Friday</c:v>
                  </c:pt>
                  <c:pt idx="54">
                    <c:v>Saturday</c:v>
                  </c:pt>
                  <c:pt idx="55">
                    <c:v>Sunday</c:v>
                  </c:pt>
                  <c:pt idx="56">
                    <c:v>Monday</c:v>
                  </c:pt>
                  <c:pt idx="57">
                    <c:v>Tuesday</c:v>
                  </c:pt>
                  <c:pt idx="58">
                    <c:v>Wednesday</c:v>
                  </c:pt>
                  <c:pt idx="59">
                    <c:v>Thursday</c:v>
                  </c:pt>
                  <c:pt idx="60">
                    <c:v>Friday</c:v>
                  </c:pt>
                  <c:pt idx="61">
                    <c:v>Saturday</c:v>
                  </c:pt>
                  <c:pt idx="62">
                    <c:v>Sunday</c:v>
                  </c:pt>
                  <c:pt idx="63">
                    <c:v>Monday</c:v>
                  </c:pt>
                  <c:pt idx="64">
                    <c:v>Tuesday</c:v>
                  </c:pt>
                  <c:pt idx="65">
                    <c:v>Wednesday</c:v>
                  </c:pt>
                  <c:pt idx="66">
                    <c:v>Thursday</c:v>
                  </c:pt>
                  <c:pt idx="67">
                    <c:v>Friday</c:v>
                  </c:pt>
                  <c:pt idx="68">
                    <c:v>Saturday</c:v>
                  </c:pt>
                  <c:pt idx="69">
                    <c:v>Sunday</c:v>
                  </c:pt>
                </c:lvl>
                <c:lvl>
                  <c:pt idx="0">
                    <c:v>Week1</c:v>
                  </c:pt>
                  <c:pt idx="1">
                    <c:v>Week1</c:v>
                  </c:pt>
                  <c:pt idx="2">
                    <c:v>Week1</c:v>
                  </c:pt>
                  <c:pt idx="3">
                    <c:v>Week1</c:v>
                  </c:pt>
                  <c:pt idx="4">
                    <c:v>Week1</c:v>
                  </c:pt>
                  <c:pt idx="5">
                    <c:v>Week1</c:v>
                  </c:pt>
                  <c:pt idx="6">
                    <c:v>Week1</c:v>
                  </c:pt>
                  <c:pt idx="7">
                    <c:v>Week2</c:v>
                  </c:pt>
                  <c:pt idx="8">
                    <c:v>Week2</c:v>
                  </c:pt>
                  <c:pt idx="9">
                    <c:v>Week2</c:v>
                  </c:pt>
                  <c:pt idx="10">
                    <c:v>Week2</c:v>
                  </c:pt>
                  <c:pt idx="11">
                    <c:v>Week2</c:v>
                  </c:pt>
                  <c:pt idx="12">
                    <c:v>Week2</c:v>
                  </c:pt>
                  <c:pt idx="13">
                    <c:v>Week2</c:v>
                  </c:pt>
                  <c:pt idx="14">
                    <c:v>Week3</c:v>
                  </c:pt>
                  <c:pt idx="15">
                    <c:v>Week3</c:v>
                  </c:pt>
                  <c:pt idx="16">
                    <c:v>Week3</c:v>
                  </c:pt>
                  <c:pt idx="17">
                    <c:v>Week3</c:v>
                  </c:pt>
                  <c:pt idx="18">
                    <c:v>Week3</c:v>
                  </c:pt>
                  <c:pt idx="19">
                    <c:v>Week3</c:v>
                  </c:pt>
                  <c:pt idx="20">
                    <c:v>Week3</c:v>
                  </c:pt>
                  <c:pt idx="21">
                    <c:v>Week4</c:v>
                  </c:pt>
                  <c:pt idx="22">
                    <c:v>Week4</c:v>
                  </c:pt>
                  <c:pt idx="23">
                    <c:v>Week4</c:v>
                  </c:pt>
                  <c:pt idx="24">
                    <c:v>Week4</c:v>
                  </c:pt>
                  <c:pt idx="25">
                    <c:v>Week4</c:v>
                  </c:pt>
                  <c:pt idx="26">
                    <c:v>Week4</c:v>
                  </c:pt>
                  <c:pt idx="27">
                    <c:v>Week4</c:v>
                  </c:pt>
                  <c:pt idx="28">
                    <c:v>Week5</c:v>
                  </c:pt>
                  <c:pt idx="29">
                    <c:v>Week5</c:v>
                  </c:pt>
                  <c:pt idx="30">
                    <c:v>Week5</c:v>
                  </c:pt>
                  <c:pt idx="31">
                    <c:v>Week5</c:v>
                  </c:pt>
                  <c:pt idx="32">
                    <c:v>Week5</c:v>
                  </c:pt>
                  <c:pt idx="33">
                    <c:v>Week5</c:v>
                  </c:pt>
                  <c:pt idx="34">
                    <c:v>Week5</c:v>
                  </c:pt>
                  <c:pt idx="35">
                    <c:v>Week6</c:v>
                  </c:pt>
                  <c:pt idx="36">
                    <c:v>Week6</c:v>
                  </c:pt>
                  <c:pt idx="37">
                    <c:v>Week6</c:v>
                  </c:pt>
                  <c:pt idx="38">
                    <c:v>Week6</c:v>
                  </c:pt>
                  <c:pt idx="39">
                    <c:v>Week6</c:v>
                  </c:pt>
                  <c:pt idx="40">
                    <c:v>Week6</c:v>
                  </c:pt>
                  <c:pt idx="41">
                    <c:v>Week6</c:v>
                  </c:pt>
                  <c:pt idx="42">
                    <c:v>Week7</c:v>
                  </c:pt>
                  <c:pt idx="43">
                    <c:v>Week7</c:v>
                  </c:pt>
                  <c:pt idx="44">
                    <c:v>Week7</c:v>
                  </c:pt>
                  <c:pt idx="45">
                    <c:v>Week7</c:v>
                  </c:pt>
                  <c:pt idx="46">
                    <c:v>Week7</c:v>
                  </c:pt>
                  <c:pt idx="47">
                    <c:v>Week7</c:v>
                  </c:pt>
                  <c:pt idx="48">
                    <c:v>Week7</c:v>
                  </c:pt>
                  <c:pt idx="49">
                    <c:v>Week8</c:v>
                  </c:pt>
                  <c:pt idx="50">
                    <c:v>Week8</c:v>
                  </c:pt>
                  <c:pt idx="51">
                    <c:v>Week8</c:v>
                  </c:pt>
                  <c:pt idx="52">
                    <c:v>Week8</c:v>
                  </c:pt>
                  <c:pt idx="53">
                    <c:v>Week8</c:v>
                  </c:pt>
                  <c:pt idx="54">
                    <c:v>Week8</c:v>
                  </c:pt>
                  <c:pt idx="55">
                    <c:v>Week8</c:v>
                  </c:pt>
                  <c:pt idx="56">
                    <c:v>Week9</c:v>
                  </c:pt>
                  <c:pt idx="57">
                    <c:v>Week9</c:v>
                  </c:pt>
                  <c:pt idx="58">
                    <c:v>Week9</c:v>
                  </c:pt>
                  <c:pt idx="59">
                    <c:v>Week9</c:v>
                  </c:pt>
                  <c:pt idx="60">
                    <c:v>Week9</c:v>
                  </c:pt>
                  <c:pt idx="61">
                    <c:v>Week9</c:v>
                  </c:pt>
                  <c:pt idx="62">
                    <c:v>Week9</c:v>
                  </c:pt>
                  <c:pt idx="63">
                    <c:v>Week10</c:v>
                  </c:pt>
                  <c:pt idx="64">
                    <c:v>Week10</c:v>
                  </c:pt>
                  <c:pt idx="65">
                    <c:v>Week10</c:v>
                  </c:pt>
                  <c:pt idx="66">
                    <c:v>Week10</c:v>
                  </c:pt>
                  <c:pt idx="67">
                    <c:v>Week10</c:v>
                  </c:pt>
                  <c:pt idx="68">
                    <c:v>Week10</c:v>
                  </c:pt>
                  <c:pt idx="69">
                    <c:v>Week10</c:v>
                  </c:pt>
                </c:lvl>
              </c:multiLvlStrCache>
            </c:multiLvlStrRef>
          </c:cat>
          <c:val>
            <c:numRef>
              <c:f>'Moving Average'!$C$2:$C$71</c:f>
              <c:numCache>
                <c:formatCode>General</c:formatCode>
                <c:ptCount val="70"/>
                <c:pt idx="0">
                  <c:v>359</c:v>
                </c:pt>
                <c:pt idx="1">
                  <c:v>524</c:v>
                </c:pt>
                <c:pt idx="2">
                  <c:v>287</c:v>
                </c:pt>
                <c:pt idx="3">
                  <c:v>257</c:v>
                </c:pt>
                <c:pt idx="4">
                  <c:v>460</c:v>
                </c:pt>
                <c:pt idx="5">
                  <c:v>376</c:v>
                </c:pt>
                <c:pt idx="6">
                  <c:v>248</c:v>
                </c:pt>
                <c:pt idx="7">
                  <c:v>195</c:v>
                </c:pt>
                <c:pt idx="8">
                  <c:v>274</c:v>
                </c:pt>
                <c:pt idx="9">
                  <c:v>228</c:v>
                </c:pt>
                <c:pt idx="10">
                  <c:v>293</c:v>
                </c:pt>
                <c:pt idx="11">
                  <c:v>354</c:v>
                </c:pt>
                <c:pt idx="12">
                  <c:v>193</c:v>
                </c:pt>
                <c:pt idx="13">
                  <c:v>318</c:v>
                </c:pt>
                <c:pt idx="14">
                  <c:v>135</c:v>
                </c:pt>
                <c:pt idx="15">
                  <c:v>204</c:v>
                </c:pt>
                <c:pt idx="16">
                  <c:v>265</c:v>
                </c:pt>
                <c:pt idx="17">
                  <c:v>139</c:v>
                </c:pt>
                <c:pt idx="18">
                  <c:v>291</c:v>
                </c:pt>
                <c:pt idx="19">
                  <c:v>124</c:v>
                </c:pt>
                <c:pt idx="20">
                  <c:v>115</c:v>
                </c:pt>
                <c:pt idx="21">
                  <c:v>180</c:v>
                </c:pt>
                <c:pt idx="22">
                  <c:v>259</c:v>
                </c:pt>
                <c:pt idx="23">
                  <c:v>106</c:v>
                </c:pt>
                <c:pt idx="24">
                  <c:v>278</c:v>
                </c:pt>
                <c:pt idx="25">
                  <c:v>339</c:v>
                </c:pt>
                <c:pt idx="26">
                  <c:v>118</c:v>
                </c:pt>
                <c:pt idx="27">
                  <c:v>303</c:v>
                </c:pt>
                <c:pt idx="28">
                  <c:v>120</c:v>
                </c:pt>
                <c:pt idx="29">
                  <c:v>189</c:v>
                </c:pt>
                <c:pt idx="30">
                  <c:v>250</c:v>
                </c:pt>
                <c:pt idx="31">
                  <c:v>124</c:v>
                </c:pt>
                <c:pt idx="32">
                  <c:v>289</c:v>
                </c:pt>
                <c:pt idx="33">
                  <c:v>132</c:v>
                </c:pt>
                <c:pt idx="34">
                  <c:v>308</c:v>
                </c:pt>
                <c:pt idx="35">
                  <c:v>295</c:v>
                </c:pt>
                <c:pt idx="36">
                  <c:v>208</c:v>
                </c:pt>
                <c:pt idx="37">
                  <c:v>333</c:v>
                </c:pt>
                <c:pt idx="38">
                  <c:v>150</c:v>
                </c:pt>
                <c:pt idx="39">
                  <c:v>219</c:v>
                </c:pt>
                <c:pt idx="40">
                  <c:v>280</c:v>
                </c:pt>
                <c:pt idx="41">
                  <c:v>154</c:v>
                </c:pt>
                <c:pt idx="42">
                  <c:v>248</c:v>
                </c:pt>
                <c:pt idx="43">
                  <c:v>157</c:v>
                </c:pt>
                <c:pt idx="44">
                  <c:v>264</c:v>
                </c:pt>
                <c:pt idx="45">
                  <c:v>293</c:v>
                </c:pt>
                <c:pt idx="46">
                  <c:v>168</c:v>
                </c:pt>
                <c:pt idx="47">
                  <c:v>348</c:v>
                </c:pt>
                <c:pt idx="48">
                  <c:v>357</c:v>
                </c:pt>
                <c:pt idx="49">
                  <c:v>237</c:v>
                </c:pt>
                <c:pt idx="50">
                  <c:v>394</c:v>
                </c:pt>
                <c:pt idx="51">
                  <c:v>415</c:v>
                </c:pt>
                <c:pt idx="52">
                  <c:v>394</c:v>
                </c:pt>
                <c:pt idx="53">
                  <c:v>243</c:v>
                </c:pt>
                <c:pt idx="54">
                  <c:v>520</c:v>
                </c:pt>
                <c:pt idx="55">
                  <c:v>345</c:v>
                </c:pt>
                <c:pt idx="56">
                  <c:v>504</c:v>
                </c:pt>
                <c:pt idx="57">
                  <c:v>565</c:v>
                </c:pt>
                <c:pt idx="58">
                  <c:v>439</c:v>
                </c:pt>
                <c:pt idx="59">
                  <c:v>615</c:v>
                </c:pt>
                <c:pt idx="60">
                  <c:v>415</c:v>
                </c:pt>
                <c:pt idx="61">
                  <c:v>485</c:v>
                </c:pt>
                <c:pt idx="62">
                  <c:v>688</c:v>
                </c:pt>
                <c:pt idx="63">
                  <c:v>574</c:v>
                </c:pt>
                <c:pt idx="64">
                  <c:v>764</c:v>
                </c:pt>
                <c:pt idx="65">
                  <c:v>759</c:v>
                </c:pt>
                <c:pt idx="66">
                  <c:v>709</c:v>
                </c:pt>
                <c:pt idx="67">
                  <c:v>667</c:v>
                </c:pt>
                <c:pt idx="68">
                  <c:v>891</c:v>
                </c:pt>
                <c:pt idx="6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2-40D7-A5FD-4D46F446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585888"/>
        <c:axId val="2018587552"/>
      </c:lineChart>
      <c:catAx>
        <c:axId val="20185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87552"/>
        <c:crosses val="autoZero"/>
        <c:auto val="1"/>
        <c:lblAlgn val="ctr"/>
        <c:lblOffset val="100"/>
        <c:noMultiLvlLbl val="0"/>
      </c:catAx>
      <c:valAx>
        <c:axId val="20185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Deseasonal!$E$1</c:f>
              <c:strCache>
                <c:ptCount val="1"/>
                <c:pt idx="0">
                  <c:v>Deseasonalized Vistor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68066491688537E-2"/>
                  <c:y val="-0.10434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Deseasonal!$A$2:$B$71</c:f>
              <c:multiLvlStrCache>
                <c:ptCount val="70"/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  <c:pt idx="7">
                    <c:v>Monday</c:v>
                  </c:pt>
                  <c:pt idx="8">
                    <c:v>Tuesday</c:v>
                  </c:pt>
                  <c:pt idx="9">
                    <c:v>Wednesday</c:v>
                  </c:pt>
                  <c:pt idx="10">
                    <c:v>Thursday</c:v>
                  </c:pt>
                  <c:pt idx="11">
                    <c:v>Friday</c:v>
                  </c:pt>
                  <c:pt idx="12">
                    <c:v>Saturday</c:v>
                  </c:pt>
                  <c:pt idx="13">
                    <c:v>Sunday</c:v>
                  </c:pt>
                  <c:pt idx="14">
                    <c:v>Monday</c:v>
                  </c:pt>
                  <c:pt idx="15">
                    <c:v>Tuesday</c:v>
                  </c:pt>
                  <c:pt idx="16">
                    <c:v>Wednesday</c:v>
                  </c:pt>
                  <c:pt idx="17">
                    <c:v>Thursday</c:v>
                  </c:pt>
                  <c:pt idx="18">
                    <c:v>Friday</c:v>
                  </c:pt>
                  <c:pt idx="19">
                    <c:v>Saturday</c:v>
                  </c:pt>
                  <c:pt idx="20">
                    <c:v>Sunday</c:v>
                  </c:pt>
                  <c:pt idx="21">
                    <c:v>Monday</c:v>
                  </c:pt>
                  <c:pt idx="22">
                    <c:v>Tuesday</c:v>
                  </c:pt>
                  <c:pt idx="23">
                    <c:v>Wednesday</c:v>
                  </c:pt>
                  <c:pt idx="24">
                    <c:v>Thursday</c:v>
                  </c:pt>
                  <c:pt idx="25">
                    <c:v>Friday</c:v>
                  </c:pt>
                  <c:pt idx="26">
                    <c:v>Saturday</c:v>
                  </c:pt>
                  <c:pt idx="27">
                    <c:v>Sunday</c:v>
                  </c:pt>
                  <c:pt idx="28">
                    <c:v>Monday</c:v>
                  </c:pt>
                  <c:pt idx="29">
                    <c:v>Tuesday</c:v>
                  </c:pt>
                  <c:pt idx="30">
                    <c:v>Wednesday</c:v>
                  </c:pt>
                  <c:pt idx="31">
                    <c:v>Thursday</c:v>
                  </c:pt>
                  <c:pt idx="32">
                    <c:v>Friday</c:v>
                  </c:pt>
                  <c:pt idx="33">
                    <c:v>Saturday</c:v>
                  </c:pt>
                  <c:pt idx="34">
                    <c:v>Sunday</c:v>
                  </c:pt>
                  <c:pt idx="35">
                    <c:v>Monday</c:v>
                  </c:pt>
                  <c:pt idx="36">
                    <c:v>Tuesday</c:v>
                  </c:pt>
                  <c:pt idx="37">
                    <c:v>Wednesday</c:v>
                  </c:pt>
                  <c:pt idx="38">
                    <c:v>Thursday</c:v>
                  </c:pt>
                  <c:pt idx="39">
                    <c:v>Friday</c:v>
                  </c:pt>
                  <c:pt idx="40">
                    <c:v>Saturday</c:v>
                  </c:pt>
                  <c:pt idx="41">
                    <c:v>Sunday</c:v>
                  </c:pt>
                  <c:pt idx="42">
                    <c:v>Monday</c:v>
                  </c:pt>
                  <c:pt idx="43">
                    <c:v>Tuesday</c:v>
                  </c:pt>
                  <c:pt idx="44">
                    <c:v>Wednesday</c:v>
                  </c:pt>
                  <c:pt idx="45">
                    <c:v>Thursday</c:v>
                  </c:pt>
                  <c:pt idx="46">
                    <c:v>Friday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Monday</c:v>
                  </c:pt>
                  <c:pt idx="50">
                    <c:v>Tuesday</c:v>
                  </c:pt>
                  <c:pt idx="51">
                    <c:v>Wednesday</c:v>
                  </c:pt>
                  <c:pt idx="52">
                    <c:v>Thursday</c:v>
                  </c:pt>
                  <c:pt idx="53">
                    <c:v>Friday</c:v>
                  </c:pt>
                  <c:pt idx="54">
                    <c:v>Saturday</c:v>
                  </c:pt>
                  <c:pt idx="55">
                    <c:v>Sunday</c:v>
                  </c:pt>
                  <c:pt idx="56">
                    <c:v>Monday</c:v>
                  </c:pt>
                  <c:pt idx="57">
                    <c:v>Tuesday</c:v>
                  </c:pt>
                  <c:pt idx="58">
                    <c:v>Wednesday</c:v>
                  </c:pt>
                  <c:pt idx="59">
                    <c:v>Thursday</c:v>
                  </c:pt>
                  <c:pt idx="60">
                    <c:v>Friday</c:v>
                  </c:pt>
                  <c:pt idx="61">
                    <c:v>Saturday</c:v>
                  </c:pt>
                  <c:pt idx="62">
                    <c:v>Sunday</c:v>
                  </c:pt>
                  <c:pt idx="63">
                    <c:v>Monday</c:v>
                  </c:pt>
                  <c:pt idx="64">
                    <c:v>Tuesday</c:v>
                  </c:pt>
                  <c:pt idx="65">
                    <c:v>Wednesday</c:v>
                  </c:pt>
                  <c:pt idx="66">
                    <c:v>Thursday</c:v>
                  </c:pt>
                  <c:pt idx="67">
                    <c:v>Friday</c:v>
                  </c:pt>
                  <c:pt idx="68">
                    <c:v>Saturday</c:v>
                  </c:pt>
                  <c:pt idx="69">
                    <c:v>Sunday</c:v>
                  </c:pt>
                </c:lvl>
                <c:lvl>
                  <c:pt idx="0">
                    <c:v>Week1</c:v>
                  </c:pt>
                  <c:pt idx="1">
                    <c:v>Week1</c:v>
                  </c:pt>
                  <c:pt idx="2">
                    <c:v>Week1</c:v>
                  </c:pt>
                  <c:pt idx="3">
                    <c:v>Week1</c:v>
                  </c:pt>
                  <c:pt idx="4">
                    <c:v>Week1</c:v>
                  </c:pt>
                  <c:pt idx="5">
                    <c:v>Week1</c:v>
                  </c:pt>
                  <c:pt idx="6">
                    <c:v>Week1</c:v>
                  </c:pt>
                  <c:pt idx="7">
                    <c:v>Week2</c:v>
                  </c:pt>
                  <c:pt idx="8">
                    <c:v>Week2</c:v>
                  </c:pt>
                  <c:pt idx="9">
                    <c:v>Week2</c:v>
                  </c:pt>
                  <c:pt idx="10">
                    <c:v>Week2</c:v>
                  </c:pt>
                  <c:pt idx="11">
                    <c:v>Week2</c:v>
                  </c:pt>
                  <c:pt idx="12">
                    <c:v>Week2</c:v>
                  </c:pt>
                  <c:pt idx="13">
                    <c:v>Week2</c:v>
                  </c:pt>
                  <c:pt idx="14">
                    <c:v>Week3</c:v>
                  </c:pt>
                  <c:pt idx="15">
                    <c:v>Week3</c:v>
                  </c:pt>
                  <c:pt idx="16">
                    <c:v>Week3</c:v>
                  </c:pt>
                  <c:pt idx="17">
                    <c:v>Week3</c:v>
                  </c:pt>
                  <c:pt idx="18">
                    <c:v>Week3</c:v>
                  </c:pt>
                  <c:pt idx="19">
                    <c:v>Week3</c:v>
                  </c:pt>
                  <c:pt idx="20">
                    <c:v>Week3</c:v>
                  </c:pt>
                  <c:pt idx="21">
                    <c:v>Week4</c:v>
                  </c:pt>
                  <c:pt idx="22">
                    <c:v>Week4</c:v>
                  </c:pt>
                  <c:pt idx="23">
                    <c:v>Week4</c:v>
                  </c:pt>
                  <c:pt idx="24">
                    <c:v>Week4</c:v>
                  </c:pt>
                  <c:pt idx="25">
                    <c:v>Week4</c:v>
                  </c:pt>
                  <c:pt idx="26">
                    <c:v>Week4</c:v>
                  </c:pt>
                  <c:pt idx="27">
                    <c:v>Week4</c:v>
                  </c:pt>
                  <c:pt idx="28">
                    <c:v>Week5</c:v>
                  </c:pt>
                  <c:pt idx="29">
                    <c:v>Week5</c:v>
                  </c:pt>
                  <c:pt idx="30">
                    <c:v>Week5</c:v>
                  </c:pt>
                  <c:pt idx="31">
                    <c:v>Week5</c:v>
                  </c:pt>
                  <c:pt idx="32">
                    <c:v>Week5</c:v>
                  </c:pt>
                  <c:pt idx="33">
                    <c:v>Week5</c:v>
                  </c:pt>
                  <c:pt idx="34">
                    <c:v>Week5</c:v>
                  </c:pt>
                  <c:pt idx="35">
                    <c:v>Week6</c:v>
                  </c:pt>
                  <c:pt idx="36">
                    <c:v>Week6</c:v>
                  </c:pt>
                  <c:pt idx="37">
                    <c:v>Week6</c:v>
                  </c:pt>
                  <c:pt idx="38">
                    <c:v>Week6</c:v>
                  </c:pt>
                  <c:pt idx="39">
                    <c:v>Week6</c:v>
                  </c:pt>
                  <c:pt idx="40">
                    <c:v>Week6</c:v>
                  </c:pt>
                  <c:pt idx="41">
                    <c:v>Week6</c:v>
                  </c:pt>
                  <c:pt idx="42">
                    <c:v>Week7</c:v>
                  </c:pt>
                  <c:pt idx="43">
                    <c:v>Week7</c:v>
                  </c:pt>
                  <c:pt idx="44">
                    <c:v>Week7</c:v>
                  </c:pt>
                  <c:pt idx="45">
                    <c:v>Week7</c:v>
                  </c:pt>
                  <c:pt idx="46">
                    <c:v>Week7</c:v>
                  </c:pt>
                  <c:pt idx="47">
                    <c:v>Week7</c:v>
                  </c:pt>
                  <c:pt idx="48">
                    <c:v>Week7</c:v>
                  </c:pt>
                  <c:pt idx="49">
                    <c:v>Week8</c:v>
                  </c:pt>
                  <c:pt idx="50">
                    <c:v>Week8</c:v>
                  </c:pt>
                  <c:pt idx="51">
                    <c:v>Week8</c:v>
                  </c:pt>
                  <c:pt idx="52">
                    <c:v>Week8</c:v>
                  </c:pt>
                  <c:pt idx="53">
                    <c:v>Week8</c:v>
                  </c:pt>
                  <c:pt idx="54">
                    <c:v>Week8</c:v>
                  </c:pt>
                  <c:pt idx="55">
                    <c:v>Week8</c:v>
                  </c:pt>
                  <c:pt idx="56">
                    <c:v>Week9</c:v>
                  </c:pt>
                  <c:pt idx="57">
                    <c:v>Week9</c:v>
                  </c:pt>
                  <c:pt idx="58">
                    <c:v>Week9</c:v>
                  </c:pt>
                  <c:pt idx="59">
                    <c:v>Week9</c:v>
                  </c:pt>
                  <c:pt idx="60">
                    <c:v>Week9</c:v>
                  </c:pt>
                  <c:pt idx="61">
                    <c:v>Week9</c:v>
                  </c:pt>
                  <c:pt idx="62">
                    <c:v>Week9</c:v>
                  </c:pt>
                  <c:pt idx="63">
                    <c:v>Week10</c:v>
                  </c:pt>
                  <c:pt idx="64">
                    <c:v>Week10</c:v>
                  </c:pt>
                  <c:pt idx="65">
                    <c:v>Week10</c:v>
                  </c:pt>
                  <c:pt idx="66">
                    <c:v>Week10</c:v>
                  </c:pt>
                  <c:pt idx="67">
                    <c:v>Week10</c:v>
                  </c:pt>
                  <c:pt idx="68">
                    <c:v>Week10</c:v>
                  </c:pt>
                  <c:pt idx="69">
                    <c:v>Week10</c:v>
                  </c:pt>
                </c:lvl>
              </c:multiLvlStrCache>
            </c:multiLvlStrRef>
          </c:cat>
          <c:val>
            <c:numRef>
              <c:f>Deseasonal!$E$2:$E$71</c:f>
              <c:numCache>
                <c:formatCode>General</c:formatCode>
                <c:ptCount val="70"/>
                <c:pt idx="0">
                  <c:v>392.45697369540221</c:v>
                </c:pt>
                <c:pt idx="1">
                  <c:v>491.26770748750852</c:v>
                </c:pt>
                <c:pt idx="2">
                  <c:v>264.97055343288815</c:v>
                </c:pt>
                <c:pt idx="3">
                  <c:v>252.22663666690747</c:v>
                </c:pt>
                <c:pt idx="4">
                  <c:v>414.89625717544646</c:v>
                </c:pt>
                <c:pt idx="5">
                  <c:v>382.63190439429013</c:v>
                </c:pt>
                <c:pt idx="6">
                  <c:v>229.53089080991549</c:v>
                </c:pt>
                <c:pt idx="7">
                  <c:v>213.17300799610982</c:v>
                </c:pt>
                <c:pt idx="8">
                  <c:v>256.88425925873537</c:v>
                </c:pt>
                <c:pt idx="9">
                  <c:v>210.49925499198085</c:v>
                </c:pt>
                <c:pt idx="10">
                  <c:v>287.55799433231084</c:v>
                </c:pt>
                <c:pt idx="11">
                  <c:v>319.28972834806098</c:v>
                </c:pt>
                <c:pt idx="12">
                  <c:v>196.40414241515424</c:v>
                </c:pt>
                <c:pt idx="13">
                  <c:v>294.3178357965852</c:v>
                </c:pt>
                <c:pt idx="14">
                  <c:v>147.58131322807603</c:v>
                </c:pt>
                <c:pt idx="15">
                  <c:v>191.25689375467888</c:v>
                </c:pt>
                <c:pt idx="16">
                  <c:v>244.65922181085492</c:v>
                </c:pt>
                <c:pt idx="17">
                  <c:v>136.41829765252973</c:v>
                </c:pt>
                <c:pt idx="18">
                  <c:v>262.46698008272813</c:v>
                </c:pt>
                <c:pt idx="19">
                  <c:v>126.18711740662761</c:v>
                </c:pt>
                <c:pt idx="20">
                  <c:v>106.43569533524307</c:v>
                </c:pt>
                <c:pt idx="21">
                  <c:v>196.77508430410137</c:v>
                </c:pt>
                <c:pt idx="22">
                  <c:v>242.82125236500897</c:v>
                </c:pt>
                <c:pt idx="23">
                  <c:v>97.863688724341969</c:v>
                </c:pt>
                <c:pt idx="24">
                  <c:v>272.83659530505946</c:v>
                </c:pt>
                <c:pt idx="25">
                  <c:v>305.76050257060081</c:v>
                </c:pt>
                <c:pt idx="26">
                  <c:v>120.08128914501658</c:v>
                </c:pt>
                <c:pt idx="27">
                  <c:v>280.43491901372738</c:v>
                </c:pt>
                <c:pt idx="28">
                  <c:v>131.18338953606758</c:v>
                </c:pt>
                <c:pt idx="29">
                  <c:v>177.19388686095249</c:v>
                </c:pt>
                <c:pt idx="30">
                  <c:v>230.81058661401408</c:v>
                </c:pt>
                <c:pt idx="31">
                  <c:v>121.69689862527831</c:v>
                </c:pt>
                <c:pt idx="32">
                  <c:v>260.66308331240009</c:v>
                </c:pt>
                <c:pt idx="33">
                  <c:v>134.32822175544229</c:v>
                </c:pt>
                <c:pt idx="34">
                  <c:v>285.06255794134665</c:v>
                </c:pt>
                <c:pt idx="35">
                  <c:v>322.49249927616614</c:v>
                </c:pt>
                <c:pt idx="36">
                  <c:v>195.00702892633927</c:v>
                </c:pt>
                <c:pt idx="37">
                  <c:v>307.43970136986678</c:v>
                </c:pt>
                <c:pt idx="38">
                  <c:v>147.21399027251408</c:v>
                </c:pt>
                <c:pt idx="39">
                  <c:v>197.52669635091908</c:v>
                </c:pt>
                <c:pt idx="40">
                  <c:v>284.93865220851393</c:v>
                </c:pt>
                <c:pt idx="41">
                  <c:v>142.53127897067333</c:v>
                </c:pt>
                <c:pt idx="42">
                  <c:v>271.11233837453966</c:v>
                </c:pt>
                <c:pt idx="43">
                  <c:v>147.19280548766955</c:v>
                </c:pt>
                <c:pt idx="44">
                  <c:v>243.73597946439887</c:v>
                </c:pt>
                <c:pt idx="45">
                  <c:v>287.55799433231084</c:v>
                </c:pt>
                <c:pt idx="46">
                  <c:v>151.52732870755437</c:v>
                </c:pt>
                <c:pt idx="47">
                  <c:v>354.13803917343876</c:v>
                </c:pt>
                <c:pt idx="48">
                  <c:v>330.41341943201542</c:v>
                </c:pt>
                <c:pt idx="49">
                  <c:v>259.08719433373346</c:v>
                </c:pt>
                <c:pt idx="50">
                  <c:v>369.38831440854648</c:v>
                </c:pt>
                <c:pt idx="51">
                  <c:v>383.14557377926337</c:v>
                </c:pt>
                <c:pt idx="52">
                  <c:v>386.68208111580367</c:v>
                </c:pt>
                <c:pt idx="53">
                  <c:v>219.17345759485542</c:v>
                </c:pt>
                <c:pt idx="54">
                  <c:v>529.17178267295446</c:v>
                </c:pt>
                <c:pt idx="55">
                  <c:v>319.30708600572922</c:v>
                </c:pt>
                <c:pt idx="56">
                  <c:v>550.97023605148388</c:v>
                </c:pt>
                <c:pt idx="57">
                  <c:v>529.70659299702731</c:v>
                </c:pt>
                <c:pt idx="58">
                  <c:v>405.30339009420874</c:v>
                </c:pt>
                <c:pt idx="59">
                  <c:v>603.57736011730776</c:v>
                </c:pt>
                <c:pt idx="60">
                  <c:v>374.30857984306584</c:v>
                </c:pt>
                <c:pt idx="61">
                  <c:v>493.55445114689019</c:v>
                </c:pt>
                <c:pt idx="62">
                  <c:v>636.76311644041073</c:v>
                </c:pt>
                <c:pt idx="63">
                  <c:v>627.49387994752328</c:v>
                </c:pt>
                <c:pt idx="64">
                  <c:v>716.27581778713079</c:v>
                </c:pt>
                <c:pt idx="65">
                  <c:v>700.74094096014676</c:v>
                </c:pt>
                <c:pt idx="66">
                  <c:v>695.83146068808321</c:v>
                </c:pt>
                <c:pt idx="67">
                  <c:v>601.59957290439741</c:v>
                </c:pt>
                <c:pt idx="68">
                  <c:v>906.71549684923548</c:v>
                </c:pt>
                <c:pt idx="69">
                  <c:v>793.17731219394182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05E-80CF-50ABE8EA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45120"/>
        <c:axId val="2066645536"/>
      </c:lineChart>
      <c:catAx>
        <c:axId val="20666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45536"/>
        <c:crosses val="autoZero"/>
        <c:auto val="1"/>
        <c:lblAlgn val="ctr"/>
        <c:lblOffset val="100"/>
        <c:noMultiLvlLbl val="0"/>
      </c:catAx>
      <c:valAx>
        <c:axId val="206664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3</xdr:row>
      <xdr:rowOff>76201</xdr:rowOff>
    </xdr:from>
    <xdr:to>
      <xdr:col>16</xdr:col>
      <xdr:colOff>152400</xdr:colOff>
      <xdr:row>22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27</xdr:row>
      <xdr:rowOff>9525</xdr:rowOff>
    </xdr:from>
    <xdr:to>
      <xdr:col>16</xdr:col>
      <xdr:colOff>66675</xdr:colOff>
      <xdr:row>41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161925</xdr:rowOff>
    </xdr:from>
    <xdr:to>
      <xdr:col>15</xdr:col>
      <xdr:colOff>57150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/>
  </sheetViews>
  <sheetFormatPr defaultRowHeight="15" x14ac:dyDescent="0.25"/>
  <cols>
    <col min="1" max="1" width="8.5703125" bestFit="1" customWidth="1"/>
    <col min="2" max="2" width="7.42578125" bestFit="1" customWidth="1"/>
    <col min="3" max="3" width="16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12.9</v>
      </c>
      <c r="B2">
        <v>0.87</v>
      </c>
      <c r="C2">
        <v>12.4</v>
      </c>
      <c r="D2">
        <v>0.74</v>
      </c>
    </row>
    <row r="3" spans="1:4" x14ac:dyDescent="0.25">
      <c r="A3">
        <v>15.2</v>
      </c>
      <c r="B3">
        <v>0.98</v>
      </c>
      <c r="C3">
        <v>15.4</v>
      </c>
      <c r="D3">
        <v>0.94</v>
      </c>
    </row>
    <row r="4" spans="1:4" x14ac:dyDescent="0.25">
      <c r="A4">
        <v>28.6</v>
      </c>
      <c r="B4">
        <v>1.05</v>
      </c>
      <c r="C4">
        <v>22.3</v>
      </c>
      <c r="D4">
        <v>1.91</v>
      </c>
    </row>
    <row r="5" spans="1:4" x14ac:dyDescent="0.25">
      <c r="A5">
        <v>6.8</v>
      </c>
      <c r="B5">
        <v>0.81</v>
      </c>
      <c r="C5">
        <v>9</v>
      </c>
      <c r="D5">
        <v>0.55000000000000004</v>
      </c>
    </row>
    <row r="6" spans="1:4" x14ac:dyDescent="0.25">
      <c r="A6">
        <v>2.9</v>
      </c>
      <c r="B6">
        <v>0.83</v>
      </c>
      <c r="C6">
        <v>4.2</v>
      </c>
      <c r="D6">
        <v>0.28000000000000003</v>
      </c>
    </row>
    <row r="7" spans="1:4" x14ac:dyDescent="0.25">
      <c r="A7">
        <v>13.8</v>
      </c>
      <c r="B7">
        <v>0.77</v>
      </c>
      <c r="C7">
        <v>13.8</v>
      </c>
      <c r="D7">
        <v>0.92</v>
      </c>
    </row>
    <row r="8" spans="1:4" x14ac:dyDescent="0.25">
      <c r="A8">
        <v>7.6</v>
      </c>
      <c r="B8">
        <v>0.91</v>
      </c>
      <c r="C8">
        <v>7.8</v>
      </c>
      <c r="D8">
        <v>0.64</v>
      </c>
    </row>
    <row r="9" spans="1:4" x14ac:dyDescent="0.25">
      <c r="A9">
        <v>11.2</v>
      </c>
      <c r="B9">
        <v>0.81</v>
      </c>
      <c r="C9">
        <v>11.1</v>
      </c>
      <c r="D9">
        <v>0.83</v>
      </c>
    </row>
    <row r="10" spans="1:4" x14ac:dyDescent="0.25">
      <c r="A10">
        <v>15.4</v>
      </c>
      <c r="B10">
        <v>0.82</v>
      </c>
      <c r="C10">
        <v>15.1</v>
      </c>
      <c r="D10">
        <v>1</v>
      </c>
    </row>
    <row r="11" spans="1:4" x14ac:dyDescent="0.25">
      <c r="A11">
        <v>13.7</v>
      </c>
      <c r="B11">
        <v>0.77</v>
      </c>
      <c r="C11">
        <v>14.2</v>
      </c>
      <c r="D11">
        <v>0.9</v>
      </c>
    </row>
    <row r="12" spans="1:4" x14ac:dyDescent="0.25">
      <c r="A12">
        <v>12.5</v>
      </c>
      <c r="B12">
        <v>0.85</v>
      </c>
      <c r="C12">
        <v>11.8</v>
      </c>
      <c r="D12">
        <v>0.89</v>
      </c>
    </row>
    <row r="13" spans="1:4" x14ac:dyDescent="0.25">
      <c r="A13">
        <v>13.9</v>
      </c>
      <c r="B13">
        <v>0.82</v>
      </c>
      <c r="C13">
        <v>13.2</v>
      </c>
      <c r="D13">
        <v>0.78</v>
      </c>
    </row>
    <row r="14" spans="1:4" x14ac:dyDescent="0.25">
      <c r="A14">
        <v>6.6</v>
      </c>
      <c r="B14">
        <v>0.86</v>
      </c>
      <c r="C14">
        <v>8.8000000000000007</v>
      </c>
      <c r="D14">
        <v>0.45</v>
      </c>
    </row>
    <row r="15" spans="1:4" x14ac:dyDescent="0.25">
      <c r="A15">
        <v>10.199999999999999</v>
      </c>
      <c r="B15">
        <v>1.01</v>
      </c>
      <c r="C15">
        <v>9</v>
      </c>
      <c r="D15">
        <v>0.66</v>
      </c>
    </row>
    <row r="16" spans="1:4" x14ac:dyDescent="0.25">
      <c r="A16">
        <v>7.8</v>
      </c>
      <c r="B16">
        <v>0.74</v>
      </c>
      <c r="C16">
        <v>8.3000000000000007</v>
      </c>
      <c r="D16">
        <v>0.62</v>
      </c>
    </row>
    <row r="17" spans="1:4" x14ac:dyDescent="0.25">
      <c r="A17">
        <v>-0.2</v>
      </c>
      <c r="B17">
        <v>0.67</v>
      </c>
      <c r="C17">
        <v>0.3</v>
      </c>
      <c r="D17">
        <v>0.01</v>
      </c>
    </row>
    <row r="18" spans="1:4" x14ac:dyDescent="0.25">
      <c r="A18">
        <v>15.8</v>
      </c>
      <c r="B18">
        <v>0.8</v>
      </c>
      <c r="C18">
        <v>17.3</v>
      </c>
      <c r="D18">
        <v>1.1399999999999999</v>
      </c>
    </row>
    <row r="19" spans="1:4" x14ac:dyDescent="0.25">
      <c r="A19">
        <v>11.6</v>
      </c>
      <c r="B19">
        <v>0.92</v>
      </c>
      <c r="C19">
        <v>11.4</v>
      </c>
      <c r="D19">
        <v>0.96</v>
      </c>
    </row>
    <row r="20" spans="1:4" x14ac:dyDescent="0.25">
      <c r="A20">
        <v>14.6</v>
      </c>
      <c r="B20">
        <v>0.84</v>
      </c>
      <c r="C20">
        <v>16.3</v>
      </c>
      <c r="D20">
        <v>0.84</v>
      </c>
    </row>
    <row r="21" spans="1:4" x14ac:dyDescent="0.25">
      <c r="A21">
        <v>3.3</v>
      </c>
      <c r="B21">
        <v>0.8</v>
      </c>
      <c r="C21">
        <v>3.7</v>
      </c>
      <c r="D21">
        <v>0.3</v>
      </c>
    </row>
    <row r="22" spans="1:4" x14ac:dyDescent="0.25">
      <c r="A22">
        <v>13.3</v>
      </c>
      <c r="B22">
        <v>0.89</v>
      </c>
      <c r="C22">
        <v>14.7</v>
      </c>
      <c r="D22">
        <v>0.89</v>
      </c>
    </row>
    <row r="23" spans="1:4" x14ac:dyDescent="0.25">
      <c r="A23">
        <v>6.1</v>
      </c>
      <c r="B23">
        <v>0.87</v>
      </c>
      <c r="C23">
        <v>7.3</v>
      </c>
      <c r="D23">
        <v>0.49</v>
      </c>
    </row>
    <row r="24" spans="1:4" x14ac:dyDescent="0.25">
      <c r="A24">
        <v>7.4</v>
      </c>
      <c r="B24">
        <v>0.85</v>
      </c>
      <c r="C24">
        <v>9.4</v>
      </c>
      <c r="D24">
        <v>0.56999999999999995</v>
      </c>
    </row>
    <row r="25" spans="1:4" x14ac:dyDescent="0.25">
      <c r="A25">
        <v>14</v>
      </c>
      <c r="B25">
        <v>0.83</v>
      </c>
      <c r="C25">
        <v>12.7</v>
      </c>
      <c r="D25">
        <v>0.9</v>
      </c>
    </row>
    <row r="26" spans="1:4" x14ac:dyDescent="0.25">
      <c r="A26">
        <v>10.8</v>
      </c>
      <c r="B26">
        <v>1</v>
      </c>
      <c r="C26">
        <v>13.7</v>
      </c>
      <c r="D26">
        <v>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8" sqref="D1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9" t="s">
        <v>32</v>
      </c>
      <c r="B3" s="9"/>
    </row>
    <row r="4" spans="1:9" x14ac:dyDescent="0.25">
      <c r="A4" s="6" t="s">
        <v>33</v>
      </c>
      <c r="B4" s="6">
        <v>0.98664999008192755</v>
      </c>
    </row>
    <row r="5" spans="1:9" x14ac:dyDescent="0.25">
      <c r="A5" s="6" t="s">
        <v>34</v>
      </c>
      <c r="B5" s="6">
        <v>0.97347820292866771</v>
      </c>
    </row>
    <row r="6" spans="1:9" x14ac:dyDescent="0.25">
      <c r="A6" s="6" t="s">
        <v>35</v>
      </c>
      <c r="B6" s="6">
        <v>0.96968937477562023</v>
      </c>
    </row>
    <row r="7" spans="1:9" x14ac:dyDescent="0.25">
      <c r="A7" s="6" t="s">
        <v>36</v>
      </c>
      <c r="B7" s="6">
        <v>0.98844861918782079</v>
      </c>
    </row>
    <row r="8" spans="1:9" ht="15.75" thickBot="1" x14ac:dyDescent="0.3">
      <c r="A8" s="7" t="s">
        <v>37</v>
      </c>
      <c r="B8" s="7">
        <v>25</v>
      </c>
    </row>
    <row r="10" spans="1:9" ht="15.75" thickBot="1" x14ac:dyDescent="0.3">
      <c r="A10" t="s">
        <v>38</v>
      </c>
    </row>
    <row r="11" spans="1:9" x14ac:dyDescent="0.25">
      <c r="A11" s="8"/>
      <c r="B11" s="8" t="s">
        <v>42</v>
      </c>
      <c r="C11" s="8" t="s">
        <v>43</v>
      </c>
      <c r="D11" s="8" t="s">
        <v>44</v>
      </c>
      <c r="E11" s="8" t="s">
        <v>45</v>
      </c>
      <c r="F11" s="8" t="s">
        <v>46</v>
      </c>
    </row>
    <row r="12" spans="1:9" x14ac:dyDescent="0.25">
      <c r="A12" s="6" t="s">
        <v>39</v>
      </c>
      <c r="B12" s="6">
        <v>3</v>
      </c>
      <c r="C12" s="6">
        <v>753.09675587173956</v>
      </c>
      <c r="D12" s="6">
        <v>251.03225195724653</v>
      </c>
      <c r="E12" s="6">
        <v>256.93384962463097</v>
      </c>
      <c r="F12" s="6">
        <v>1.048558135514314E-16</v>
      </c>
    </row>
    <row r="13" spans="1:9" x14ac:dyDescent="0.25">
      <c r="A13" s="6" t="s">
        <v>40</v>
      </c>
      <c r="B13" s="6">
        <v>21</v>
      </c>
      <c r="C13" s="6">
        <v>20.517644128260503</v>
      </c>
      <c r="D13" s="6">
        <v>0.97703067277430966</v>
      </c>
      <c r="E13" s="6"/>
      <c r="F13" s="6"/>
    </row>
    <row r="14" spans="1:9" ht="15.75" thickBot="1" x14ac:dyDescent="0.3">
      <c r="A14" s="7" t="s">
        <v>11</v>
      </c>
      <c r="B14" s="7">
        <v>24</v>
      </c>
      <c r="C14" s="7">
        <v>773.61440000000005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47</v>
      </c>
      <c r="C16" s="8" t="s">
        <v>36</v>
      </c>
      <c r="D16" s="8" t="s">
        <v>48</v>
      </c>
      <c r="E16" s="8" t="s">
        <v>49</v>
      </c>
      <c r="F16" s="8" t="s">
        <v>50</v>
      </c>
      <c r="G16" s="8" t="s">
        <v>51</v>
      </c>
      <c r="H16" s="8" t="s">
        <v>52</v>
      </c>
      <c r="I16" s="8" t="s">
        <v>53</v>
      </c>
    </row>
    <row r="17" spans="1:9" x14ac:dyDescent="0.25">
      <c r="A17" s="6" t="s">
        <v>41</v>
      </c>
      <c r="B17" s="6">
        <v>-2.1704721832896325</v>
      </c>
      <c r="C17" s="6">
        <v>2.0892756843559073</v>
      </c>
      <c r="D17" s="6">
        <v>-1.0388634681108428</v>
      </c>
      <c r="E17" s="6">
        <v>0.31068250489020821</v>
      </c>
      <c r="F17" s="6">
        <v>-6.5153588219290759</v>
      </c>
      <c r="G17" s="6">
        <v>2.1744144553498108</v>
      </c>
      <c r="H17" s="6">
        <v>-6.5153588219290759</v>
      </c>
      <c r="I17" s="6">
        <v>2.1744144553498108</v>
      </c>
    </row>
    <row r="18" spans="1:9" x14ac:dyDescent="0.25">
      <c r="A18" s="6" t="s">
        <v>54</v>
      </c>
      <c r="B18" s="6">
        <v>0.62140554067629383</v>
      </c>
      <c r="C18" s="6">
        <v>2.650616041575887</v>
      </c>
      <c r="D18" s="6">
        <v>0.23443815736769094</v>
      </c>
      <c r="E18" s="6">
        <v>0.81691546103351342</v>
      </c>
      <c r="F18" s="6">
        <v>-4.8908522764422004</v>
      </c>
      <c r="G18" s="6">
        <v>6.1336633577947888</v>
      </c>
      <c r="H18" s="6">
        <v>-4.8908522764422004</v>
      </c>
      <c r="I18" s="6">
        <v>6.1336633577947888</v>
      </c>
    </row>
    <row r="19" spans="1:9" x14ac:dyDescent="0.25">
      <c r="A19" s="6" t="s">
        <v>55</v>
      </c>
      <c r="B19" s="6">
        <v>0.45535656280517212</v>
      </c>
      <c r="C19" s="6">
        <v>0.11272273407196985</v>
      </c>
      <c r="D19" s="6">
        <v>4.0396160238132754</v>
      </c>
      <c r="E19" s="6">
        <v>5.9103008262223965E-4</v>
      </c>
      <c r="F19" s="6">
        <v>0.22093680441354704</v>
      </c>
      <c r="G19" s="6">
        <v>0.68977632119679722</v>
      </c>
      <c r="H19" s="6">
        <v>0.22093680441354704</v>
      </c>
      <c r="I19" s="6">
        <v>0.68977632119679722</v>
      </c>
    </row>
    <row r="20" spans="1:9" ht="15.75" thickBot="1" x14ac:dyDescent="0.3">
      <c r="A20" s="7" t="s">
        <v>56</v>
      </c>
      <c r="B20" s="7">
        <v>9.9325959593634945</v>
      </c>
      <c r="C20" s="7">
        <v>1.544481272454846</v>
      </c>
      <c r="D20" s="7">
        <v>6.4310238890603841</v>
      </c>
      <c r="E20" s="7">
        <v>2.2522151241935805E-6</v>
      </c>
      <c r="F20" s="7">
        <v>6.7206713222437724</v>
      </c>
      <c r="G20" s="7">
        <v>13.144520596483217</v>
      </c>
      <c r="H20" s="7">
        <v>6.7206713222437724</v>
      </c>
      <c r="I20" s="7">
        <v>13.144520596483217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5" bestFit="1" customWidth="1"/>
    <col min="2" max="2" width="7.42578125" bestFit="1" customWidth="1"/>
    <col min="3" max="3" width="16.85546875" bestFit="1" customWidth="1"/>
    <col min="4" max="4" width="8.5703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12.9</v>
      </c>
      <c r="B2">
        <v>0.87</v>
      </c>
      <c r="C2">
        <v>12.4</v>
      </c>
      <c r="D2">
        <v>0.74</v>
      </c>
    </row>
    <row r="3" spans="1:4" x14ac:dyDescent="0.25">
      <c r="A3">
        <v>15.2</v>
      </c>
      <c r="B3">
        <v>0.98</v>
      </c>
      <c r="C3">
        <v>15.4</v>
      </c>
      <c r="D3">
        <v>0.94</v>
      </c>
    </row>
    <row r="4" spans="1:4" x14ac:dyDescent="0.25">
      <c r="A4">
        <v>28.6</v>
      </c>
      <c r="B4">
        <v>1.05</v>
      </c>
      <c r="C4">
        <v>22.3</v>
      </c>
      <c r="D4">
        <v>1.91</v>
      </c>
    </row>
    <row r="5" spans="1:4" x14ac:dyDescent="0.25">
      <c r="A5">
        <v>6.8</v>
      </c>
      <c r="B5">
        <v>0.81</v>
      </c>
      <c r="C5">
        <v>9</v>
      </c>
      <c r="D5">
        <v>0.55000000000000004</v>
      </c>
    </row>
    <row r="6" spans="1:4" x14ac:dyDescent="0.25">
      <c r="A6">
        <v>2.9</v>
      </c>
      <c r="B6">
        <v>0.83</v>
      </c>
      <c r="C6">
        <v>4.2</v>
      </c>
      <c r="D6">
        <v>0.28000000000000003</v>
      </c>
    </row>
    <row r="7" spans="1:4" x14ac:dyDescent="0.25">
      <c r="A7">
        <v>13.8</v>
      </c>
      <c r="B7">
        <v>0.77</v>
      </c>
      <c r="C7">
        <v>13.8</v>
      </c>
      <c r="D7">
        <v>0.92</v>
      </c>
    </row>
    <row r="8" spans="1:4" x14ac:dyDescent="0.25">
      <c r="A8">
        <v>7.6</v>
      </c>
      <c r="B8">
        <v>0.91</v>
      </c>
      <c r="C8">
        <v>7.8</v>
      </c>
      <c r="D8">
        <v>0.64</v>
      </c>
    </row>
    <row r="9" spans="1:4" x14ac:dyDescent="0.25">
      <c r="A9">
        <v>11.2</v>
      </c>
      <c r="B9">
        <v>0.81</v>
      </c>
      <c r="C9">
        <v>11.1</v>
      </c>
      <c r="D9">
        <v>0.83</v>
      </c>
    </row>
    <row r="10" spans="1:4" x14ac:dyDescent="0.25">
      <c r="A10">
        <v>15.4</v>
      </c>
      <c r="B10">
        <v>0.82</v>
      </c>
      <c r="C10">
        <v>15.1</v>
      </c>
      <c r="D10">
        <v>1</v>
      </c>
    </row>
    <row r="11" spans="1:4" x14ac:dyDescent="0.25">
      <c r="A11">
        <v>13.7</v>
      </c>
      <c r="B11">
        <v>0.77</v>
      </c>
      <c r="C11">
        <v>14.2</v>
      </c>
      <c r="D11">
        <v>0.9</v>
      </c>
    </row>
    <row r="12" spans="1:4" x14ac:dyDescent="0.25">
      <c r="A12">
        <v>12.5</v>
      </c>
      <c r="B12">
        <v>0.85</v>
      </c>
      <c r="C12">
        <v>11.8</v>
      </c>
      <c r="D12">
        <v>0.89</v>
      </c>
    </row>
    <row r="13" spans="1:4" x14ac:dyDescent="0.25">
      <c r="A13">
        <v>13.9</v>
      </c>
      <c r="B13">
        <v>0.82</v>
      </c>
      <c r="C13">
        <v>13.2</v>
      </c>
      <c r="D13">
        <v>0.78</v>
      </c>
    </row>
    <row r="14" spans="1:4" x14ac:dyDescent="0.25">
      <c r="A14">
        <v>6.6</v>
      </c>
      <c r="B14">
        <v>0.86</v>
      </c>
      <c r="C14">
        <v>8.8000000000000007</v>
      </c>
      <c r="D14">
        <v>0.45</v>
      </c>
    </row>
    <row r="15" spans="1:4" x14ac:dyDescent="0.25">
      <c r="A15">
        <v>10.199999999999999</v>
      </c>
      <c r="B15">
        <v>1.01</v>
      </c>
      <c r="C15">
        <v>9</v>
      </c>
      <c r="D15">
        <v>0.66</v>
      </c>
    </row>
    <row r="16" spans="1:4" x14ac:dyDescent="0.25">
      <c r="A16">
        <v>7.8</v>
      </c>
      <c r="B16">
        <v>0.74</v>
      </c>
      <c r="C16">
        <v>8.3000000000000007</v>
      </c>
      <c r="D16">
        <v>0.62</v>
      </c>
    </row>
    <row r="17" spans="1:4" x14ac:dyDescent="0.25">
      <c r="A17">
        <v>-0.2</v>
      </c>
      <c r="B17">
        <v>0.67</v>
      </c>
      <c r="C17">
        <v>0.3</v>
      </c>
      <c r="D17">
        <v>0.01</v>
      </c>
    </row>
    <row r="18" spans="1:4" x14ac:dyDescent="0.25">
      <c r="A18">
        <v>15.8</v>
      </c>
      <c r="B18">
        <v>0.8</v>
      </c>
      <c r="C18">
        <v>17.3</v>
      </c>
      <c r="D18">
        <v>1.1399999999999999</v>
      </c>
    </row>
    <row r="19" spans="1:4" x14ac:dyDescent="0.25">
      <c r="A19">
        <v>11.6</v>
      </c>
      <c r="B19">
        <v>0.92</v>
      </c>
      <c r="C19">
        <v>11.4</v>
      </c>
      <c r="D19">
        <v>0.96</v>
      </c>
    </row>
    <row r="20" spans="1:4" x14ac:dyDescent="0.25">
      <c r="A20">
        <v>14.6</v>
      </c>
      <c r="B20">
        <v>0.84</v>
      </c>
      <c r="C20">
        <v>16.3</v>
      </c>
      <c r="D20">
        <v>0.84</v>
      </c>
    </row>
    <row r="21" spans="1:4" x14ac:dyDescent="0.25">
      <c r="A21">
        <v>3.3</v>
      </c>
      <c r="B21">
        <v>0.8</v>
      </c>
      <c r="C21">
        <v>3.7</v>
      </c>
      <c r="D21">
        <v>0.3</v>
      </c>
    </row>
    <row r="22" spans="1:4" x14ac:dyDescent="0.25">
      <c r="A22">
        <v>13.3</v>
      </c>
      <c r="B22">
        <v>0.89</v>
      </c>
      <c r="C22">
        <v>14.7</v>
      </c>
      <c r="D22">
        <v>0.89</v>
      </c>
    </row>
    <row r="23" spans="1:4" x14ac:dyDescent="0.25">
      <c r="A23">
        <v>6.1</v>
      </c>
      <c r="B23">
        <v>0.87</v>
      </c>
      <c r="C23">
        <v>7.3</v>
      </c>
      <c r="D23">
        <v>0.49</v>
      </c>
    </row>
    <row r="24" spans="1:4" x14ac:dyDescent="0.25">
      <c r="A24">
        <v>7.4</v>
      </c>
      <c r="B24">
        <v>0.85</v>
      </c>
      <c r="C24">
        <v>9.4</v>
      </c>
      <c r="D24">
        <v>0.56999999999999995</v>
      </c>
    </row>
    <row r="25" spans="1:4" x14ac:dyDescent="0.25">
      <c r="A25">
        <v>14</v>
      </c>
      <c r="B25">
        <v>0.83</v>
      </c>
      <c r="C25">
        <v>12.7</v>
      </c>
      <c r="D25">
        <v>0.9</v>
      </c>
    </row>
    <row r="26" spans="1:4" x14ac:dyDescent="0.25">
      <c r="A26">
        <v>10.8</v>
      </c>
      <c r="B26">
        <v>1</v>
      </c>
      <c r="C26">
        <v>13.7</v>
      </c>
      <c r="D2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/>
  </sheetViews>
  <sheetFormatPr defaultRowHeight="15" x14ac:dyDescent="0.25"/>
  <cols>
    <col min="4" max="4" width="15.42578125" bestFit="1" customWidth="1"/>
    <col min="5" max="5" width="23.140625" bestFit="1" customWidth="1"/>
    <col min="8" max="8" width="11.42578125" bestFit="1" customWidth="1"/>
  </cols>
  <sheetData>
    <row r="1" spans="1:9" x14ac:dyDescent="0.25">
      <c r="A1" t="s">
        <v>22</v>
      </c>
      <c r="B1" t="s">
        <v>23</v>
      </c>
      <c r="C1" t="s">
        <v>24</v>
      </c>
      <c r="D1" t="s">
        <v>30</v>
      </c>
      <c r="E1" s="1" t="s">
        <v>25</v>
      </c>
      <c r="H1" s="2" t="s">
        <v>26</v>
      </c>
      <c r="I1" s="2"/>
    </row>
    <row r="2" spans="1:9" x14ac:dyDescent="0.25">
      <c r="A2" t="s">
        <v>12</v>
      </c>
      <c r="B2" t="s">
        <v>4</v>
      </c>
      <c r="C2">
        <v>359</v>
      </c>
      <c r="H2" t="s">
        <v>4</v>
      </c>
      <c r="I2">
        <f>AVERAGE(E9,E16,E23,E30,E37,E44,E51,E58,E65)</f>
        <v>0.91474995747847465</v>
      </c>
    </row>
    <row r="3" spans="1:9" x14ac:dyDescent="0.25">
      <c r="A3" t="s">
        <v>12</v>
      </c>
      <c r="B3" t="s">
        <v>5</v>
      </c>
      <c r="C3">
        <v>524</v>
      </c>
      <c r="H3" t="s">
        <v>5</v>
      </c>
      <c r="I3">
        <f>AVERAGE(E10,E17,E24,E31,E38,E45,E52,E59,E66)</f>
        <v>1.0666282192246959</v>
      </c>
    </row>
    <row r="4" spans="1:9" x14ac:dyDescent="0.25">
      <c r="A4" t="s">
        <v>12</v>
      </c>
      <c r="B4" t="s">
        <v>6</v>
      </c>
      <c r="C4">
        <v>287</v>
      </c>
      <c r="H4" t="s">
        <v>6</v>
      </c>
      <c r="I4">
        <f t="shared" ref="I4:I7" si="0">AVERAGE(E11,E18,E25,E32,E39,E46,E53,E60,E67)</f>
        <v>1.0831392254033672</v>
      </c>
    </row>
    <row r="5" spans="1:9" x14ac:dyDescent="0.25">
      <c r="A5" t="s">
        <v>12</v>
      </c>
      <c r="B5" t="s">
        <v>7</v>
      </c>
      <c r="C5">
        <v>257</v>
      </c>
      <c r="H5" t="s">
        <v>7</v>
      </c>
      <c r="I5">
        <f t="shared" si="0"/>
        <v>1.01892489784652</v>
      </c>
    </row>
    <row r="6" spans="1:9" x14ac:dyDescent="0.25">
      <c r="A6" t="s">
        <v>12</v>
      </c>
      <c r="B6" t="s">
        <v>8</v>
      </c>
      <c r="C6">
        <v>460</v>
      </c>
      <c r="H6" t="s">
        <v>8</v>
      </c>
      <c r="I6">
        <f t="shared" si="0"/>
        <v>1.1087108934932632</v>
      </c>
    </row>
    <row r="7" spans="1:9" x14ac:dyDescent="0.25">
      <c r="A7" t="s">
        <v>12</v>
      </c>
      <c r="B7" t="s">
        <v>9</v>
      </c>
      <c r="C7">
        <v>376</v>
      </c>
      <c r="H7" t="s">
        <v>9</v>
      </c>
      <c r="I7">
        <f t="shared" si="0"/>
        <v>0.98266766488071999</v>
      </c>
    </row>
    <row r="8" spans="1:9" x14ac:dyDescent="0.25">
      <c r="A8" t="s">
        <v>12</v>
      </c>
      <c r="B8" t="s">
        <v>10</v>
      </c>
      <c r="C8">
        <v>248</v>
      </c>
      <c r="D8">
        <f>AVERAGE(C2:C8)</f>
        <v>358.71428571428572</v>
      </c>
      <c r="E8">
        <f>C8/D8</f>
        <v>0.69135802469135799</v>
      </c>
      <c r="H8" t="s">
        <v>10</v>
      </c>
      <c r="I8">
        <f>AVERAGE(E8,E15,E22,E29,E36,E43,E50,E57,E64,E71)</f>
        <v>1.0804645907351076</v>
      </c>
    </row>
    <row r="9" spans="1:9" x14ac:dyDescent="0.25">
      <c r="A9" t="s">
        <v>13</v>
      </c>
      <c r="B9" t="s">
        <v>4</v>
      </c>
      <c r="C9">
        <v>195</v>
      </c>
      <c r="D9">
        <f>AVERAGE(C3:C9)</f>
        <v>335.28571428571428</v>
      </c>
      <c r="E9">
        <f>C9/D9</f>
        <v>0.58159352364720918</v>
      </c>
    </row>
    <row r="10" spans="1:9" x14ac:dyDescent="0.25">
      <c r="A10" t="s">
        <v>13</v>
      </c>
      <c r="B10" t="s">
        <v>5</v>
      </c>
      <c r="C10">
        <v>274</v>
      </c>
      <c r="D10">
        <f>AVERAGE(C4:C10)</f>
        <v>299.57142857142856</v>
      </c>
      <c r="E10">
        <f>C10/D10</f>
        <v>0.91463996185026231</v>
      </c>
    </row>
    <row r="11" spans="1:9" x14ac:dyDescent="0.25">
      <c r="A11" t="s">
        <v>13</v>
      </c>
      <c r="B11" t="s">
        <v>6</v>
      </c>
      <c r="C11">
        <v>228</v>
      </c>
      <c r="D11">
        <f>AVERAGE(C5:C11)</f>
        <v>291.14285714285717</v>
      </c>
      <c r="E11">
        <f>C11/D11</f>
        <v>0.78312070657507349</v>
      </c>
    </row>
    <row r="12" spans="1:9" x14ac:dyDescent="0.25">
      <c r="A12" t="s">
        <v>13</v>
      </c>
      <c r="B12" t="s">
        <v>7</v>
      </c>
      <c r="C12">
        <v>293</v>
      </c>
      <c r="D12">
        <f>AVERAGE(C6:C12)</f>
        <v>296.28571428571428</v>
      </c>
      <c r="E12">
        <f>C12/D12</f>
        <v>0.9889103182256509</v>
      </c>
    </row>
    <row r="13" spans="1:9" x14ac:dyDescent="0.25">
      <c r="A13" t="s">
        <v>13</v>
      </c>
      <c r="B13" t="s">
        <v>8</v>
      </c>
      <c r="C13">
        <v>354</v>
      </c>
      <c r="D13">
        <f>AVERAGE(C7:C13)</f>
        <v>281.14285714285717</v>
      </c>
      <c r="E13">
        <f>C13/D13</f>
        <v>1.2591463414634145</v>
      </c>
    </row>
    <row r="14" spans="1:9" x14ac:dyDescent="0.25">
      <c r="A14" t="s">
        <v>13</v>
      </c>
      <c r="B14" t="s">
        <v>9</v>
      </c>
      <c r="C14">
        <v>193</v>
      </c>
      <c r="D14">
        <f>AVERAGE(C8:C14)</f>
        <v>255</v>
      </c>
      <c r="E14">
        <f>C14/D14</f>
        <v>0.75686274509803919</v>
      </c>
    </row>
    <row r="15" spans="1:9" x14ac:dyDescent="0.25">
      <c r="A15" t="s">
        <v>13</v>
      </c>
      <c r="B15" t="s">
        <v>10</v>
      </c>
      <c r="C15">
        <v>318</v>
      </c>
      <c r="D15">
        <f>AVERAGE(C9:C15)</f>
        <v>265</v>
      </c>
      <c r="E15">
        <f>C15/D15</f>
        <v>1.2</v>
      </c>
    </row>
    <row r="16" spans="1:9" x14ac:dyDescent="0.25">
      <c r="A16" t="s">
        <v>14</v>
      </c>
      <c r="B16" t="s">
        <v>4</v>
      </c>
      <c r="C16">
        <v>135</v>
      </c>
      <c r="D16">
        <f>AVERAGE(C10:C16)</f>
        <v>256.42857142857144</v>
      </c>
      <c r="E16">
        <f>C16/D16</f>
        <v>0.52646239554317542</v>
      </c>
    </row>
    <row r="17" spans="1:5" x14ac:dyDescent="0.25">
      <c r="A17" t="s">
        <v>14</v>
      </c>
      <c r="B17" t="s">
        <v>5</v>
      </c>
      <c r="C17">
        <v>204</v>
      </c>
      <c r="D17">
        <f>AVERAGE(C11:C17)</f>
        <v>246.42857142857142</v>
      </c>
      <c r="E17">
        <f>C17/D17</f>
        <v>0.82782608695652182</v>
      </c>
    </row>
    <row r="18" spans="1:5" x14ac:dyDescent="0.25">
      <c r="A18" t="s">
        <v>14</v>
      </c>
      <c r="B18" t="s">
        <v>6</v>
      </c>
      <c r="C18">
        <v>265</v>
      </c>
      <c r="D18">
        <f>AVERAGE(C12:C18)</f>
        <v>251.71428571428572</v>
      </c>
      <c r="E18">
        <f>C18/D18</f>
        <v>1.0527809307604994</v>
      </c>
    </row>
    <row r="19" spans="1:5" x14ac:dyDescent="0.25">
      <c r="A19" t="s">
        <v>14</v>
      </c>
      <c r="B19" t="s">
        <v>7</v>
      </c>
      <c r="C19">
        <v>139</v>
      </c>
      <c r="D19">
        <f>AVERAGE(C13:C19)</f>
        <v>229.71428571428572</v>
      </c>
      <c r="E19">
        <f>C19/D19</f>
        <v>0.60509950248756217</v>
      </c>
    </row>
    <row r="20" spans="1:5" x14ac:dyDescent="0.25">
      <c r="A20" t="s">
        <v>14</v>
      </c>
      <c r="B20" t="s">
        <v>8</v>
      </c>
      <c r="C20">
        <v>291</v>
      </c>
      <c r="D20">
        <f>AVERAGE(C14:C20)</f>
        <v>220.71428571428572</v>
      </c>
      <c r="E20">
        <f>C20/D20</f>
        <v>1.3184466019417476</v>
      </c>
    </row>
    <row r="21" spans="1:5" x14ac:dyDescent="0.25">
      <c r="A21" t="s">
        <v>14</v>
      </c>
      <c r="B21" t="s">
        <v>9</v>
      </c>
      <c r="C21">
        <v>124</v>
      </c>
      <c r="D21">
        <f>AVERAGE(C15:C21)</f>
        <v>210.85714285714286</v>
      </c>
      <c r="E21">
        <f>C21/D21</f>
        <v>0.58807588075880757</v>
      </c>
    </row>
    <row r="22" spans="1:5" x14ac:dyDescent="0.25">
      <c r="A22" t="s">
        <v>14</v>
      </c>
      <c r="B22" t="s">
        <v>10</v>
      </c>
      <c r="C22">
        <v>115</v>
      </c>
      <c r="D22">
        <f>AVERAGE(C16:C22)</f>
        <v>181.85714285714286</v>
      </c>
      <c r="E22">
        <f>C22/D22</f>
        <v>0.63236449332285938</v>
      </c>
    </row>
    <row r="23" spans="1:5" x14ac:dyDescent="0.25">
      <c r="A23" t="s">
        <v>15</v>
      </c>
      <c r="B23" t="s">
        <v>4</v>
      </c>
      <c r="C23">
        <v>180</v>
      </c>
      <c r="D23">
        <f>AVERAGE(C17:C23)</f>
        <v>188.28571428571428</v>
      </c>
      <c r="E23">
        <f>C23/D23</f>
        <v>0.95599393019726864</v>
      </c>
    </row>
    <row r="24" spans="1:5" x14ac:dyDescent="0.25">
      <c r="A24" t="s">
        <v>15</v>
      </c>
      <c r="B24" t="s">
        <v>5</v>
      </c>
      <c r="C24">
        <v>259</v>
      </c>
      <c r="D24">
        <f>AVERAGE(C18:C24)</f>
        <v>196.14285714285714</v>
      </c>
      <c r="E24">
        <f>C24/D24</f>
        <v>1.3204661325564457</v>
      </c>
    </row>
    <row r="25" spans="1:5" x14ac:dyDescent="0.25">
      <c r="A25" t="s">
        <v>15</v>
      </c>
      <c r="B25" t="s">
        <v>6</v>
      </c>
      <c r="C25">
        <v>106</v>
      </c>
      <c r="D25">
        <f>AVERAGE(C19:C25)</f>
        <v>173.42857142857142</v>
      </c>
      <c r="E25">
        <f>C25/D25</f>
        <v>0.61120263591433288</v>
      </c>
    </row>
    <row r="26" spans="1:5" x14ac:dyDescent="0.25">
      <c r="A26" t="s">
        <v>15</v>
      </c>
      <c r="B26" t="s">
        <v>7</v>
      </c>
      <c r="C26">
        <v>278</v>
      </c>
      <c r="D26">
        <f>AVERAGE(C20:C26)</f>
        <v>193.28571428571428</v>
      </c>
      <c r="E26">
        <f>C26/D26</f>
        <v>1.4382852919438285</v>
      </c>
    </row>
    <row r="27" spans="1:5" x14ac:dyDescent="0.25">
      <c r="A27" t="s">
        <v>15</v>
      </c>
      <c r="B27" t="s">
        <v>8</v>
      </c>
      <c r="C27">
        <v>339</v>
      </c>
      <c r="D27">
        <f>AVERAGE(C21:C27)</f>
        <v>200.14285714285714</v>
      </c>
      <c r="E27">
        <f>C27/D27</f>
        <v>1.6937901498929337</v>
      </c>
    </row>
    <row r="28" spans="1:5" x14ac:dyDescent="0.25">
      <c r="A28" t="s">
        <v>15</v>
      </c>
      <c r="B28" t="s">
        <v>9</v>
      </c>
      <c r="C28">
        <v>118</v>
      </c>
      <c r="D28">
        <f>AVERAGE(C22:C28)</f>
        <v>199.28571428571428</v>
      </c>
      <c r="E28">
        <f>C28/D28</f>
        <v>0.59211469534050176</v>
      </c>
    </row>
    <row r="29" spans="1:5" x14ac:dyDescent="0.25">
      <c r="A29" t="s">
        <v>15</v>
      </c>
      <c r="B29" t="s">
        <v>10</v>
      </c>
      <c r="C29">
        <v>303</v>
      </c>
      <c r="D29">
        <f>AVERAGE(C23:C29)</f>
        <v>226.14285714285714</v>
      </c>
      <c r="E29">
        <f>C29/D29</f>
        <v>1.3398610233733417</v>
      </c>
    </row>
    <row r="30" spans="1:5" x14ac:dyDescent="0.25">
      <c r="A30" t="s">
        <v>16</v>
      </c>
      <c r="B30" t="s">
        <v>4</v>
      </c>
      <c r="C30">
        <v>120</v>
      </c>
      <c r="D30">
        <f>AVERAGE(C24:C30)</f>
        <v>217.57142857142858</v>
      </c>
      <c r="E30">
        <f>C30/D30</f>
        <v>0.55154300722258698</v>
      </c>
    </row>
    <row r="31" spans="1:5" x14ac:dyDescent="0.25">
      <c r="A31" t="s">
        <v>16</v>
      </c>
      <c r="B31" t="s">
        <v>5</v>
      </c>
      <c r="C31">
        <v>189</v>
      </c>
      <c r="D31">
        <f>AVERAGE(C25:C31)</f>
        <v>207.57142857142858</v>
      </c>
      <c r="E31">
        <f>C31/D31</f>
        <v>0.9105299380591878</v>
      </c>
    </row>
    <row r="32" spans="1:5" x14ac:dyDescent="0.25">
      <c r="A32" t="s">
        <v>16</v>
      </c>
      <c r="B32" t="s">
        <v>6</v>
      </c>
      <c r="C32">
        <v>250</v>
      </c>
      <c r="D32">
        <f>AVERAGE(C26:C32)</f>
        <v>228.14285714285714</v>
      </c>
      <c r="E32">
        <f>C32/D32</f>
        <v>1.0958046336881653</v>
      </c>
    </row>
    <row r="33" spans="1:5" x14ac:dyDescent="0.25">
      <c r="A33" t="s">
        <v>16</v>
      </c>
      <c r="B33" t="s">
        <v>7</v>
      </c>
      <c r="C33">
        <v>124</v>
      </c>
      <c r="D33">
        <f>AVERAGE(C27:C33)</f>
        <v>206.14285714285714</v>
      </c>
      <c r="E33">
        <f>C33/D33</f>
        <v>0.60152460152460152</v>
      </c>
    </row>
    <row r="34" spans="1:5" x14ac:dyDescent="0.25">
      <c r="A34" t="s">
        <v>16</v>
      </c>
      <c r="B34" t="s">
        <v>8</v>
      </c>
      <c r="C34">
        <v>289</v>
      </c>
      <c r="D34">
        <f>AVERAGE(C28:C34)</f>
        <v>199</v>
      </c>
      <c r="E34">
        <f>C34/D34</f>
        <v>1.4522613065326633</v>
      </c>
    </row>
    <row r="35" spans="1:5" x14ac:dyDescent="0.25">
      <c r="A35" t="s">
        <v>16</v>
      </c>
      <c r="B35" t="s">
        <v>9</v>
      </c>
      <c r="C35">
        <v>132</v>
      </c>
      <c r="D35">
        <f>AVERAGE(C29:C35)</f>
        <v>201</v>
      </c>
      <c r="E35">
        <f>C35/D35</f>
        <v>0.65671641791044777</v>
      </c>
    </row>
    <row r="36" spans="1:5" x14ac:dyDescent="0.25">
      <c r="A36" t="s">
        <v>16</v>
      </c>
      <c r="B36" t="s">
        <v>10</v>
      </c>
      <c r="C36">
        <v>308</v>
      </c>
      <c r="D36">
        <f>AVERAGE(C30:C36)</f>
        <v>201.71428571428572</v>
      </c>
      <c r="E36">
        <f>C36/D36</f>
        <v>1.5269121813031161</v>
      </c>
    </row>
    <row r="37" spans="1:5" x14ac:dyDescent="0.25">
      <c r="A37" t="s">
        <v>17</v>
      </c>
      <c r="B37" t="s">
        <v>4</v>
      </c>
      <c r="C37">
        <v>295</v>
      </c>
      <c r="D37">
        <f>AVERAGE(C31:C37)</f>
        <v>226.71428571428572</v>
      </c>
      <c r="E37">
        <f>C37/D37</f>
        <v>1.30119722747322</v>
      </c>
    </row>
    <row r="38" spans="1:5" x14ac:dyDescent="0.25">
      <c r="A38" t="s">
        <v>17</v>
      </c>
      <c r="B38" t="s">
        <v>5</v>
      </c>
      <c r="C38">
        <v>208</v>
      </c>
      <c r="D38">
        <f>AVERAGE(C32:C38)</f>
        <v>229.42857142857142</v>
      </c>
      <c r="E38">
        <f>C38/D38</f>
        <v>0.90660024906600256</v>
      </c>
    </row>
    <row r="39" spans="1:5" x14ac:dyDescent="0.25">
      <c r="A39" t="s">
        <v>17</v>
      </c>
      <c r="B39" t="s">
        <v>6</v>
      </c>
      <c r="C39">
        <v>333</v>
      </c>
      <c r="D39">
        <f>AVERAGE(C33:C39)</f>
        <v>241.28571428571428</v>
      </c>
      <c r="E39">
        <f>C39/D39</f>
        <v>1.3801065719360568</v>
      </c>
    </row>
    <row r="40" spans="1:5" x14ac:dyDescent="0.25">
      <c r="A40" t="s">
        <v>17</v>
      </c>
      <c r="B40" t="s">
        <v>7</v>
      </c>
      <c r="C40">
        <v>150</v>
      </c>
      <c r="D40">
        <f>AVERAGE(C34:C40)</f>
        <v>245</v>
      </c>
      <c r="E40">
        <f>C40/D40</f>
        <v>0.61224489795918369</v>
      </c>
    </row>
    <row r="41" spans="1:5" x14ac:dyDescent="0.25">
      <c r="A41" t="s">
        <v>17</v>
      </c>
      <c r="B41" t="s">
        <v>8</v>
      </c>
      <c r="C41">
        <v>219</v>
      </c>
      <c r="D41">
        <f>AVERAGE(C35:C41)</f>
        <v>235</v>
      </c>
      <c r="E41">
        <f>C41/D41</f>
        <v>0.93191489361702129</v>
      </c>
    </row>
    <row r="42" spans="1:5" x14ac:dyDescent="0.25">
      <c r="A42" t="s">
        <v>17</v>
      </c>
      <c r="B42" t="s">
        <v>9</v>
      </c>
      <c r="C42">
        <v>280</v>
      </c>
      <c r="D42">
        <f>AVERAGE(C36:C42)</f>
        <v>256.14285714285717</v>
      </c>
      <c r="E42">
        <f>C42/D42</f>
        <v>1.0931399888455102</v>
      </c>
    </row>
    <row r="43" spans="1:5" x14ac:dyDescent="0.25">
      <c r="A43" t="s">
        <v>17</v>
      </c>
      <c r="B43" t="s">
        <v>10</v>
      </c>
      <c r="C43">
        <v>154</v>
      </c>
      <c r="D43">
        <f>AVERAGE(C37:C43)</f>
        <v>234.14285714285714</v>
      </c>
      <c r="E43">
        <f>C43/D43</f>
        <v>0.65771812080536918</v>
      </c>
    </row>
    <row r="44" spans="1:5" x14ac:dyDescent="0.25">
      <c r="A44" t="s">
        <v>18</v>
      </c>
      <c r="B44" t="s">
        <v>4</v>
      </c>
      <c r="C44">
        <v>248</v>
      </c>
      <c r="D44">
        <f>AVERAGE(C38:C44)</f>
        <v>227.42857142857142</v>
      </c>
      <c r="E44">
        <f>C44/D44</f>
        <v>1.0904522613065326</v>
      </c>
    </row>
    <row r="45" spans="1:5" x14ac:dyDescent="0.25">
      <c r="A45" t="s">
        <v>18</v>
      </c>
      <c r="B45" t="s">
        <v>5</v>
      </c>
      <c r="C45">
        <v>157</v>
      </c>
      <c r="D45">
        <f>AVERAGE(C39:C45)</f>
        <v>220.14285714285714</v>
      </c>
      <c r="E45">
        <f>C45/D45</f>
        <v>0.71317326411421156</v>
      </c>
    </row>
    <row r="46" spans="1:5" x14ac:dyDescent="0.25">
      <c r="A46" t="s">
        <v>18</v>
      </c>
      <c r="B46" t="s">
        <v>6</v>
      </c>
      <c r="C46">
        <v>264</v>
      </c>
      <c r="D46">
        <f>AVERAGE(C40:C46)</f>
        <v>210.28571428571428</v>
      </c>
      <c r="E46">
        <f>C46/D46</f>
        <v>1.2554347826086958</v>
      </c>
    </row>
    <row r="47" spans="1:5" x14ac:dyDescent="0.25">
      <c r="A47" t="s">
        <v>18</v>
      </c>
      <c r="B47" t="s">
        <v>7</v>
      </c>
      <c r="C47">
        <v>293</v>
      </c>
      <c r="D47">
        <f>AVERAGE(C41:C47)</f>
        <v>230.71428571428572</v>
      </c>
      <c r="E47">
        <f>C47/D47</f>
        <v>1.269969040247678</v>
      </c>
    </row>
    <row r="48" spans="1:5" x14ac:dyDescent="0.25">
      <c r="A48" t="s">
        <v>18</v>
      </c>
      <c r="B48" t="s">
        <v>8</v>
      </c>
      <c r="C48">
        <v>168</v>
      </c>
      <c r="D48">
        <f>AVERAGE(C42:C48)</f>
        <v>223.42857142857142</v>
      </c>
      <c r="E48">
        <f>C48/D48</f>
        <v>0.751918158567775</v>
      </c>
    </row>
    <row r="49" spans="1:5" x14ac:dyDescent="0.25">
      <c r="A49" t="s">
        <v>18</v>
      </c>
      <c r="B49" t="s">
        <v>9</v>
      </c>
      <c r="C49">
        <v>348</v>
      </c>
      <c r="D49">
        <f>AVERAGE(C43:C49)</f>
        <v>233.14285714285714</v>
      </c>
      <c r="E49">
        <f>C49/D49</f>
        <v>1.4926470588235294</v>
      </c>
    </row>
    <row r="50" spans="1:5" x14ac:dyDescent="0.25">
      <c r="A50" t="s">
        <v>18</v>
      </c>
      <c r="B50" t="s">
        <v>10</v>
      </c>
      <c r="C50">
        <v>357</v>
      </c>
      <c r="D50">
        <f>AVERAGE(C44:C50)</f>
        <v>262.14285714285717</v>
      </c>
      <c r="E50">
        <f>C50/D50</f>
        <v>1.3618528610354221</v>
      </c>
    </row>
    <row r="51" spans="1:5" x14ac:dyDescent="0.25">
      <c r="A51" t="s">
        <v>19</v>
      </c>
      <c r="B51" t="s">
        <v>4</v>
      </c>
      <c r="C51">
        <v>237</v>
      </c>
      <c r="D51">
        <f>AVERAGE(C45:C51)</f>
        <v>260.57142857142856</v>
      </c>
      <c r="E51">
        <f>C51/D51</f>
        <v>0.90953947368421062</v>
      </c>
    </row>
    <row r="52" spans="1:5" x14ac:dyDescent="0.25">
      <c r="A52" t="s">
        <v>19</v>
      </c>
      <c r="B52" t="s">
        <v>5</v>
      </c>
      <c r="C52">
        <v>394</v>
      </c>
      <c r="D52">
        <f>AVERAGE(C46:C52)</f>
        <v>294.42857142857144</v>
      </c>
      <c r="E52">
        <f>C52/D52</f>
        <v>1.3381853469189713</v>
      </c>
    </row>
    <row r="53" spans="1:5" x14ac:dyDescent="0.25">
      <c r="A53" t="s">
        <v>19</v>
      </c>
      <c r="B53" t="s">
        <v>6</v>
      </c>
      <c r="C53">
        <v>415</v>
      </c>
      <c r="D53">
        <f>AVERAGE(C47:C53)</f>
        <v>316</v>
      </c>
      <c r="E53">
        <f>C53/D53</f>
        <v>1.3132911392405062</v>
      </c>
    </row>
    <row r="54" spans="1:5" x14ac:dyDescent="0.25">
      <c r="A54" t="s">
        <v>19</v>
      </c>
      <c r="B54" t="s">
        <v>7</v>
      </c>
      <c r="C54">
        <v>394</v>
      </c>
      <c r="D54">
        <f>AVERAGE(C48:C54)</f>
        <v>330.42857142857144</v>
      </c>
      <c r="E54">
        <f>C54/D54</f>
        <v>1.1923908344141807</v>
      </c>
    </row>
    <row r="55" spans="1:5" x14ac:dyDescent="0.25">
      <c r="A55" t="s">
        <v>19</v>
      </c>
      <c r="B55" t="s">
        <v>8</v>
      </c>
      <c r="C55">
        <v>243</v>
      </c>
      <c r="D55">
        <f>AVERAGE(C49:C55)</f>
        <v>341.14285714285717</v>
      </c>
      <c r="E55">
        <f>C55/D55</f>
        <v>0.71231155778894473</v>
      </c>
    </row>
    <row r="56" spans="1:5" x14ac:dyDescent="0.25">
      <c r="A56" t="s">
        <v>19</v>
      </c>
      <c r="B56" t="s">
        <v>9</v>
      </c>
      <c r="C56">
        <v>520</v>
      </c>
      <c r="D56">
        <f>AVERAGE(C50:C56)</f>
        <v>365.71428571428572</v>
      </c>
      <c r="E56">
        <f>C56/D56</f>
        <v>1.421875</v>
      </c>
    </row>
    <row r="57" spans="1:5" x14ac:dyDescent="0.25">
      <c r="A57" t="s">
        <v>19</v>
      </c>
      <c r="B57" t="s">
        <v>10</v>
      </c>
      <c r="C57">
        <v>345</v>
      </c>
      <c r="D57">
        <f>AVERAGE(C51:C57)</f>
        <v>364</v>
      </c>
      <c r="E57">
        <f>C57/D57</f>
        <v>0.94780219780219777</v>
      </c>
    </row>
    <row r="58" spans="1:5" x14ac:dyDescent="0.25">
      <c r="A58" t="s">
        <v>20</v>
      </c>
      <c r="B58" t="s">
        <v>4</v>
      </c>
      <c r="C58">
        <v>504</v>
      </c>
      <c r="D58">
        <f>AVERAGE(C52:C58)</f>
        <v>402.14285714285717</v>
      </c>
      <c r="E58">
        <f>C58/D58</f>
        <v>1.2532859680284192</v>
      </c>
    </row>
    <row r="59" spans="1:5" x14ac:dyDescent="0.25">
      <c r="A59" t="s">
        <v>20</v>
      </c>
      <c r="B59" t="s">
        <v>5</v>
      </c>
      <c r="C59">
        <v>565</v>
      </c>
      <c r="D59">
        <f>AVERAGE(C53:C59)</f>
        <v>426.57142857142856</v>
      </c>
      <c r="E59">
        <f>C59/D59</f>
        <v>1.324514400535834</v>
      </c>
    </row>
    <row r="60" spans="1:5" x14ac:dyDescent="0.25">
      <c r="A60" t="s">
        <v>20</v>
      </c>
      <c r="B60" t="s">
        <v>6</v>
      </c>
      <c r="C60">
        <v>439</v>
      </c>
      <c r="D60">
        <f>AVERAGE(C54:C60)</f>
        <v>430</v>
      </c>
      <c r="E60">
        <f>C60/D60</f>
        <v>1.0209302325581395</v>
      </c>
    </row>
    <row r="61" spans="1:5" x14ac:dyDescent="0.25">
      <c r="A61" t="s">
        <v>20</v>
      </c>
      <c r="B61" t="s">
        <v>7</v>
      </c>
      <c r="C61">
        <v>615</v>
      </c>
      <c r="D61">
        <f>AVERAGE(C55:C61)</f>
        <v>461.57142857142856</v>
      </c>
      <c r="E61">
        <f>C61/D61</f>
        <v>1.3324048282265553</v>
      </c>
    </row>
    <row r="62" spans="1:5" x14ac:dyDescent="0.25">
      <c r="A62" t="s">
        <v>20</v>
      </c>
      <c r="B62" t="s">
        <v>8</v>
      </c>
      <c r="C62">
        <v>415</v>
      </c>
      <c r="D62">
        <f>AVERAGE(C56:C62)</f>
        <v>486.14285714285717</v>
      </c>
      <c r="E62">
        <f>C62/D62</f>
        <v>0.85365853658536583</v>
      </c>
    </row>
    <row r="63" spans="1:5" x14ac:dyDescent="0.25">
      <c r="A63" t="s">
        <v>20</v>
      </c>
      <c r="B63" t="s">
        <v>9</v>
      </c>
      <c r="C63">
        <v>485</v>
      </c>
      <c r="D63">
        <f>AVERAGE(C57:C63)</f>
        <v>481.14285714285717</v>
      </c>
      <c r="E63">
        <f>C63/D63</f>
        <v>1.0080166270783848</v>
      </c>
    </row>
    <row r="64" spans="1:5" x14ac:dyDescent="0.25">
      <c r="A64" t="s">
        <v>20</v>
      </c>
      <c r="B64" t="s">
        <v>10</v>
      </c>
      <c r="C64">
        <v>688</v>
      </c>
      <c r="D64">
        <f>AVERAGE(C58:C64)</f>
        <v>530.14285714285711</v>
      </c>
      <c r="E64">
        <f>C64/D64</f>
        <v>1.2977634060900027</v>
      </c>
    </row>
    <row r="65" spans="1:5" x14ac:dyDescent="0.25">
      <c r="A65" t="s">
        <v>21</v>
      </c>
      <c r="B65" t="s">
        <v>4</v>
      </c>
      <c r="C65">
        <v>574</v>
      </c>
      <c r="D65">
        <f>AVERAGE(C59:C65)</f>
        <v>540.14285714285711</v>
      </c>
      <c r="E65">
        <f>C65/D65</f>
        <v>1.0626818302036498</v>
      </c>
    </row>
    <row r="66" spans="1:5" x14ac:dyDescent="0.25">
      <c r="A66" t="s">
        <v>21</v>
      </c>
      <c r="B66" t="s">
        <v>5</v>
      </c>
      <c r="C66">
        <v>764</v>
      </c>
      <c r="D66">
        <f>AVERAGE(C60:C66)</f>
        <v>568.57142857142856</v>
      </c>
      <c r="E66">
        <f>C66/D66</f>
        <v>1.3437185929648241</v>
      </c>
    </row>
    <row r="67" spans="1:5" x14ac:dyDescent="0.25">
      <c r="A67" t="s">
        <v>21</v>
      </c>
      <c r="B67" t="s">
        <v>6</v>
      </c>
      <c r="C67">
        <v>759</v>
      </c>
      <c r="D67">
        <f>AVERAGE(C61:C67)</f>
        <v>614.28571428571433</v>
      </c>
      <c r="E67">
        <f>C67/D67</f>
        <v>1.235581395348837</v>
      </c>
    </row>
    <row r="68" spans="1:5" x14ac:dyDescent="0.25">
      <c r="A68" t="s">
        <v>21</v>
      </c>
      <c r="B68" t="s">
        <v>7</v>
      </c>
      <c r="C68">
        <v>709</v>
      </c>
      <c r="D68">
        <f>AVERAGE(C62:C68)</f>
        <v>627.71428571428567</v>
      </c>
      <c r="E68">
        <f>C68/D68</f>
        <v>1.1294947655894403</v>
      </c>
    </row>
    <row r="69" spans="1:5" x14ac:dyDescent="0.25">
      <c r="A69" t="s">
        <v>21</v>
      </c>
      <c r="B69" t="s">
        <v>8</v>
      </c>
      <c r="C69">
        <v>667</v>
      </c>
      <c r="D69">
        <f>AVERAGE(C63:C69)</f>
        <v>663.71428571428567</v>
      </c>
      <c r="E69">
        <f>C69/D69</f>
        <v>1.004950495049505</v>
      </c>
    </row>
    <row r="70" spans="1:5" x14ac:dyDescent="0.25">
      <c r="A70" t="s">
        <v>21</v>
      </c>
      <c r="B70" t="s">
        <v>9</v>
      </c>
      <c r="C70">
        <v>891</v>
      </c>
      <c r="D70">
        <f>AVERAGE(C64:C70)</f>
        <v>721.71428571428567</v>
      </c>
      <c r="E70">
        <f>C70/D70</f>
        <v>1.234560570071259</v>
      </c>
    </row>
    <row r="71" spans="1:5" x14ac:dyDescent="0.25">
      <c r="A71" t="s">
        <v>21</v>
      </c>
      <c r="B71" t="s">
        <v>10</v>
      </c>
      <c r="C71">
        <v>857</v>
      </c>
      <c r="D71">
        <f>AVERAGE(C65:C71)</f>
        <v>745.85714285714289</v>
      </c>
      <c r="E71">
        <f>C71/D71</f>
        <v>1.1490135989274084</v>
      </c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/>
  </sheetViews>
  <sheetFormatPr defaultRowHeight="15" x14ac:dyDescent="0.25"/>
  <cols>
    <col min="1" max="1" width="8.140625" bestFit="1" customWidth="1"/>
    <col min="2" max="2" width="11.42578125" bestFit="1" customWidth="1"/>
    <col min="3" max="3" width="7.140625" bestFit="1" customWidth="1"/>
    <col min="4" max="4" width="14.42578125" bestFit="1" customWidth="1"/>
    <col min="5" max="5" width="20" bestFit="1" customWidth="1"/>
    <col min="6" max="6" width="11.7109375" bestFit="1" customWidth="1"/>
    <col min="7" max="7" width="10.140625" bestFit="1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26</v>
      </c>
      <c r="E1" s="4" t="s">
        <v>29</v>
      </c>
      <c r="F1" s="4" t="s">
        <v>27</v>
      </c>
      <c r="G1" s="5" t="s">
        <v>28</v>
      </c>
    </row>
    <row r="2" spans="1:7" x14ac:dyDescent="0.25">
      <c r="A2" t="s">
        <v>12</v>
      </c>
      <c r="B2" t="s">
        <v>4</v>
      </c>
      <c r="C2">
        <v>359</v>
      </c>
      <c r="D2" s="3">
        <v>0.91474995747847465</v>
      </c>
      <c r="E2">
        <f>C2/D2</f>
        <v>392.45697369540221</v>
      </c>
      <c r="F2">
        <v>1</v>
      </c>
      <c r="G2">
        <f>5.3819*F2+134.13</f>
        <v>139.5119</v>
      </c>
    </row>
    <row r="3" spans="1:7" x14ac:dyDescent="0.25">
      <c r="A3" t="s">
        <v>12</v>
      </c>
      <c r="B3" t="s">
        <v>5</v>
      </c>
      <c r="C3">
        <v>524</v>
      </c>
      <c r="D3" s="3">
        <v>1.0666282192246959</v>
      </c>
      <c r="E3">
        <f t="shared" ref="E3:E66" si="0">C3/D3</f>
        <v>491.26770748750852</v>
      </c>
      <c r="F3">
        <v>2</v>
      </c>
      <c r="G3">
        <f t="shared" ref="G3:G66" si="1">5.3819*F3+134.13</f>
        <v>144.8938</v>
      </c>
    </row>
    <row r="4" spans="1:7" x14ac:dyDescent="0.25">
      <c r="A4" t="s">
        <v>12</v>
      </c>
      <c r="B4" t="s">
        <v>6</v>
      </c>
      <c r="C4">
        <v>287</v>
      </c>
      <c r="D4" s="3">
        <v>1.0831392254033672</v>
      </c>
      <c r="E4">
        <f t="shared" si="0"/>
        <v>264.97055343288815</v>
      </c>
      <c r="F4">
        <v>3</v>
      </c>
      <c r="G4">
        <f t="shared" si="1"/>
        <v>150.2757</v>
      </c>
    </row>
    <row r="5" spans="1:7" x14ac:dyDescent="0.25">
      <c r="A5" t="s">
        <v>12</v>
      </c>
      <c r="B5" t="s">
        <v>7</v>
      </c>
      <c r="C5">
        <v>257</v>
      </c>
      <c r="D5" s="3">
        <v>1.01892489784652</v>
      </c>
      <c r="E5">
        <f t="shared" si="0"/>
        <v>252.22663666690747</v>
      </c>
      <c r="F5">
        <v>4</v>
      </c>
      <c r="G5">
        <f t="shared" si="1"/>
        <v>155.6576</v>
      </c>
    </row>
    <row r="6" spans="1:7" x14ac:dyDescent="0.25">
      <c r="A6" t="s">
        <v>12</v>
      </c>
      <c r="B6" t="s">
        <v>8</v>
      </c>
      <c r="C6">
        <v>460</v>
      </c>
      <c r="D6" s="3">
        <v>1.1087108934932632</v>
      </c>
      <c r="E6">
        <f t="shared" si="0"/>
        <v>414.89625717544646</v>
      </c>
      <c r="F6">
        <v>5</v>
      </c>
      <c r="G6">
        <f t="shared" si="1"/>
        <v>161.0395</v>
      </c>
    </row>
    <row r="7" spans="1:7" x14ac:dyDescent="0.25">
      <c r="A7" t="s">
        <v>12</v>
      </c>
      <c r="B7" t="s">
        <v>9</v>
      </c>
      <c r="C7">
        <v>376</v>
      </c>
      <c r="D7" s="3">
        <v>0.98266766488071999</v>
      </c>
      <c r="E7">
        <f t="shared" si="0"/>
        <v>382.63190439429013</v>
      </c>
      <c r="F7">
        <v>6</v>
      </c>
      <c r="G7">
        <f t="shared" si="1"/>
        <v>166.42140000000001</v>
      </c>
    </row>
    <row r="8" spans="1:7" x14ac:dyDescent="0.25">
      <c r="A8" t="s">
        <v>12</v>
      </c>
      <c r="B8" t="s">
        <v>10</v>
      </c>
      <c r="C8">
        <v>248</v>
      </c>
      <c r="D8" s="3">
        <v>1.0804645907351076</v>
      </c>
      <c r="E8">
        <f t="shared" si="0"/>
        <v>229.53089080991549</v>
      </c>
      <c r="F8">
        <v>7</v>
      </c>
      <c r="G8">
        <f t="shared" si="1"/>
        <v>171.80329999999998</v>
      </c>
    </row>
    <row r="9" spans="1:7" x14ac:dyDescent="0.25">
      <c r="A9" t="s">
        <v>13</v>
      </c>
      <c r="B9" t="s">
        <v>4</v>
      </c>
      <c r="C9">
        <v>195</v>
      </c>
      <c r="D9" s="3">
        <v>0.91474995747847465</v>
      </c>
      <c r="E9">
        <f t="shared" si="0"/>
        <v>213.17300799610982</v>
      </c>
      <c r="F9">
        <v>8</v>
      </c>
      <c r="G9">
        <f t="shared" si="1"/>
        <v>177.18520000000001</v>
      </c>
    </row>
    <row r="10" spans="1:7" x14ac:dyDescent="0.25">
      <c r="A10" t="s">
        <v>13</v>
      </c>
      <c r="B10" t="s">
        <v>5</v>
      </c>
      <c r="C10">
        <v>274</v>
      </c>
      <c r="D10" s="3">
        <v>1.0666282192246959</v>
      </c>
      <c r="E10">
        <f t="shared" si="0"/>
        <v>256.88425925873537</v>
      </c>
      <c r="F10">
        <v>9</v>
      </c>
      <c r="G10">
        <f t="shared" si="1"/>
        <v>182.56709999999998</v>
      </c>
    </row>
    <row r="11" spans="1:7" x14ac:dyDescent="0.25">
      <c r="A11" t="s">
        <v>13</v>
      </c>
      <c r="B11" t="s">
        <v>6</v>
      </c>
      <c r="C11">
        <v>228</v>
      </c>
      <c r="D11" s="3">
        <v>1.0831392254033672</v>
      </c>
      <c r="E11">
        <f t="shared" si="0"/>
        <v>210.49925499198085</v>
      </c>
      <c r="F11">
        <v>10</v>
      </c>
      <c r="G11">
        <f t="shared" si="1"/>
        <v>187.94900000000001</v>
      </c>
    </row>
    <row r="12" spans="1:7" x14ac:dyDescent="0.25">
      <c r="A12" t="s">
        <v>13</v>
      </c>
      <c r="B12" t="s">
        <v>7</v>
      </c>
      <c r="C12">
        <v>293</v>
      </c>
      <c r="D12" s="3">
        <v>1.01892489784652</v>
      </c>
      <c r="E12">
        <f t="shared" si="0"/>
        <v>287.55799433231084</v>
      </c>
      <c r="F12">
        <v>11</v>
      </c>
      <c r="G12">
        <f t="shared" si="1"/>
        <v>193.33089999999999</v>
      </c>
    </row>
    <row r="13" spans="1:7" x14ac:dyDescent="0.25">
      <c r="A13" t="s">
        <v>13</v>
      </c>
      <c r="B13" t="s">
        <v>8</v>
      </c>
      <c r="C13">
        <v>354</v>
      </c>
      <c r="D13" s="3">
        <v>1.1087108934932632</v>
      </c>
      <c r="E13">
        <f t="shared" si="0"/>
        <v>319.28972834806098</v>
      </c>
      <c r="F13">
        <v>12</v>
      </c>
      <c r="G13">
        <f t="shared" si="1"/>
        <v>198.71279999999999</v>
      </c>
    </row>
    <row r="14" spans="1:7" x14ac:dyDescent="0.25">
      <c r="A14" t="s">
        <v>13</v>
      </c>
      <c r="B14" t="s">
        <v>9</v>
      </c>
      <c r="C14">
        <v>193</v>
      </c>
      <c r="D14" s="3">
        <v>0.98266766488071999</v>
      </c>
      <c r="E14">
        <f t="shared" si="0"/>
        <v>196.40414241515424</v>
      </c>
      <c r="F14">
        <v>13</v>
      </c>
      <c r="G14">
        <f t="shared" si="1"/>
        <v>204.09469999999999</v>
      </c>
    </row>
    <row r="15" spans="1:7" x14ac:dyDescent="0.25">
      <c r="A15" t="s">
        <v>13</v>
      </c>
      <c r="B15" t="s">
        <v>10</v>
      </c>
      <c r="C15">
        <v>318</v>
      </c>
      <c r="D15" s="3">
        <v>1.0804645907351076</v>
      </c>
      <c r="E15">
        <f t="shared" si="0"/>
        <v>294.3178357965852</v>
      </c>
      <c r="F15">
        <v>14</v>
      </c>
      <c r="G15">
        <f t="shared" si="1"/>
        <v>209.47659999999999</v>
      </c>
    </row>
    <row r="16" spans="1:7" x14ac:dyDescent="0.25">
      <c r="A16" t="s">
        <v>14</v>
      </c>
      <c r="B16" t="s">
        <v>4</v>
      </c>
      <c r="C16">
        <v>135</v>
      </c>
      <c r="D16" s="3">
        <v>0.91474995747847465</v>
      </c>
      <c r="E16">
        <f t="shared" si="0"/>
        <v>147.58131322807603</v>
      </c>
      <c r="F16">
        <v>15</v>
      </c>
      <c r="G16">
        <f t="shared" si="1"/>
        <v>214.85849999999999</v>
      </c>
    </row>
    <row r="17" spans="1:7" x14ac:dyDescent="0.25">
      <c r="A17" t="s">
        <v>14</v>
      </c>
      <c r="B17" t="s">
        <v>5</v>
      </c>
      <c r="C17">
        <v>204</v>
      </c>
      <c r="D17" s="3">
        <v>1.0666282192246959</v>
      </c>
      <c r="E17">
        <f t="shared" si="0"/>
        <v>191.25689375467888</v>
      </c>
      <c r="F17">
        <v>16</v>
      </c>
      <c r="G17">
        <f t="shared" si="1"/>
        <v>220.24039999999999</v>
      </c>
    </row>
    <row r="18" spans="1:7" x14ac:dyDescent="0.25">
      <c r="A18" t="s">
        <v>14</v>
      </c>
      <c r="B18" t="s">
        <v>6</v>
      </c>
      <c r="C18">
        <v>265</v>
      </c>
      <c r="D18" s="3">
        <v>1.0831392254033672</v>
      </c>
      <c r="E18">
        <f t="shared" si="0"/>
        <v>244.65922181085492</v>
      </c>
      <c r="F18">
        <v>17</v>
      </c>
      <c r="G18">
        <f t="shared" si="1"/>
        <v>225.6223</v>
      </c>
    </row>
    <row r="19" spans="1:7" x14ac:dyDescent="0.25">
      <c r="A19" t="s">
        <v>14</v>
      </c>
      <c r="B19" t="s">
        <v>7</v>
      </c>
      <c r="C19">
        <v>139</v>
      </c>
      <c r="D19" s="3">
        <v>1.01892489784652</v>
      </c>
      <c r="E19">
        <f t="shared" si="0"/>
        <v>136.41829765252973</v>
      </c>
      <c r="F19">
        <v>18</v>
      </c>
      <c r="G19">
        <f t="shared" si="1"/>
        <v>231.0042</v>
      </c>
    </row>
    <row r="20" spans="1:7" x14ac:dyDescent="0.25">
      <c r="A20" t="s">
        <v>14</v>
      </c>
      <c r="B20" t="s">
        <v>8</v>
      </c>
      <c r="C20">
        <v>291</v>
      </c>
      <c r="D20" s="3">
        <v>1.1087108934932632</v>
      </c>
      <c r="E20">
        <f t="shared" si="0"/>
        <v>262.46698008272813</v>
      </c>
      <c r="F20">
        <v>19</v>
      </c>
      <c r="G20">
        <f t="shared" si="1"/>
        <v>236.3861</v>
      </c>
    </row>
    <row r="21" spans="1:7" x14ac:dyDescent="0.25">
      <c r="A21" t="s">
        <v>14</v>
      </c>
      <c r="B21" t="s">
        <v>9</v>
      </c>
      <c r="C21">
        <v>124</v>
      </c>
      <c r="D21" s="3">
        <v>0.98266766488071999</v>
      </c>
      <c r="E21">
        <f t="shared" si="0"/>
        <v>126.18711740662761</v>
      </c>
      <c r="F21">
        <v>20</v>
      </c>
      <c r="G21">
        <f t="shared" si="1"/>
        <v>241.768</v>
      </c>
    </row>
    <row r="22" spans="1:7" x14ac:dyDescent="0.25">
      <c r="A22" t="s">
        <v>14</v>
      </c>
      <c r="B22" t="s">
        <v>10</v>
      </c>
      <c r="C22">
        <v>115</v>
      </c>
      <c r="D22" s="3">
        <v>1.0804645907351076</v>
      </c>
      <c r="E22">
        <f t="shared" si="0"/>
        <v>106.43569533524307</v>
      </c>
      <c r="F22">
        <v>21</v>
      </c>
      <c r="G22">
        <f t="shared" si="1"/>
        <v>247.1499</v>
      </c>
    </row>
    <row r="23" spans="1:7" x14ac:dyDescent="0.25">
      <c r="A23" t="s">
        <v>15</v>
      </c>
      <c r="B23" t="s">
        <v>4</v>
      </c>
      <c r="C23">
        <v>180</v>
      </c>
      <c r="D23" s="3">
        <v>0.91474995747847465</v>
      </c>
      <c r="E23">
        <f t="shared" si="0"/>
        <v>196.77508430410137</v>
      </c>
      <c r="F23">
        <v>22</v>
      </c>
      <c r="G23">
        <f t="shared" si="1"/>
        <v>252.53179999999998</v>
      </c>
    </row>
    <row r="24" spans="1:7" x14ac:dyDescent="0.25">
      <c r="A24" t="s">
        <v>15</v>
      </c>
      <c r="B24" t="s">
        <v>5</v>
      </c>
      <c r="C24">
        <v>259</v>
      </c>
      <c r="D24" s="3">
        <v>1.0666282192246959</v>
      </c>
      <c r="E24">
        <f t="shared" si="0"/>
        <v>242.82125236500897</v>
      </c>
      <c r="F24">
        <v>23</v>
      </c>
      <c r="G24">
        <f t="shared" si="1"/>
        <v>257.91370000000001</v>
      </c>
    </row>
    <row r="25" spans="1:7" x14ac:dyDescent="0.25">
      <c r="A25" t="s">
        <v>15</v>
      </c>
      <c r="B25" t="s">
        <v>6</v>
      </c>
      <c r="C25">
        <v>106</v>
      </c>
      <c r="D25" s="3">
        <v>1.0831392254033672</v>
      </c>
      <c r="E25">
        <f t="shared" si="0"/>
        <v>97.863688724341969</v>
      </c>
      <c r="F25">
        <v>24</v>
      </c>
      <c r="G25">
        <f t="shared" si="1"/>
        <v>263.29559999999998</v>
      </c>
    </row>
    <row r="26" spans="1:7" x14ac:dyDescent="0.25">
      <c r="A26" t="s">
        <v>15</v>
      </c>
      <c r="B26" t="s">
        <v>7</v>
      </c>
      <c r="C26">
        <v>278</v>
      </c>
      <c r="D26" s="3">
        <v>1.01892489784652</v>
      </c>
      <c r="E26">
        <f t="shared" si="0"/>
        <v>272.83659530505946</v>
      </c>
      <c r="F26">
        <v>25</v>
      </c>
      <c r="G26">
        <f t="shared" si="1"/>
        <v>268.67750000000001</v>
      </c>
    </row>
    <row r="27" spans="1:7" x14ac:dyDescent="0.25">
      <c r="A27" t="s">
        <v>15</v>
      </c>
      <c r="B27" t="s">
        <v>8</v>
      </c>
      <c r="C27">
        <v>339</v>
      </c>
      <c r="D27" s="3">
        <v>1.1087108934932632</v>
      </c>
      <c r="E27">
        <f t="shared" si="0"/>
        <v>305.76050257060081</v>
      </c>
      <c r="F27">
        <v>26</v>
      </c>
      <c r="G27">
        <f t="shared" si="1"/>
        <v>274.05939999999998</v>
      </c>
    </row>
    <row r="28" spans="1:7" x14ac:dyDescent="0.25">
      <c r="A28" t="s">
        <v>15</v>
      </c>
      <c r="B28" t="s">
        <v>9</v>
      </c>
      <c r="C28">
        <v>118</v>
      </c>
      <c r="D28" s="3">
        <v>0.98266766488071999</v>
      </c>
      <c r="E28">
        <f t="shared" si="0"/>
        <v>120.08128914501658</v>
      </c>
      <c r="F28">
        <v>27</v>
      </c>
      <c r="G28">
        <f t="shared" si="1"/>
        <v>279.44129999999996</v>
      </c>
    </row>
    <row r="29" spans="1:7" x14ac:dyDescent="0.25">
      <c r="A29" t="s">
        <v>15</v>
      </c>
      <c r="B29" t="s">
        <v>10</v>
      </c>
      <c r="C29">
        <v>303</v>
      </c>
      <c r="D29" s="3">
        <v>1.0804645907351076</v>
      </c>
      <c r="E29">
        <f t="shared" si="0"/>
        <v>280.43491901372738</v>
      </c>
      <c r="F29">
        <v>28</v>
      </c>
      <c r="G29">
        <f t="shared" si="1"/>
        <v>284.82319999999999</v>
      </c>
    </row>
    <row r="30" spans="1:7" x14ac:dyDescent="0.25">
      <c r="A30" t="s">
        <v>16</v>
      </c>
      <c r="B30" t="s">
        <v>4</v>
      </c>
      <c r="C30">
        <v>120</v>
      </c>
      <c r="D30" s="3">
        <v>0.91474995747847465</v>
      </c>
      <c r="E30">
        <f t="shared" si="0"/>
        <v>131.18338953606758</v>
      </c>
      <c r="F30">
        <v>29</v>
      </c>
      <c r="G30">
        <f t="shared" si="1"/>
        <v>290.20510000000002</v>
      </c>
    </row>
    <row r="31" spans="1:7" x14ac:dyDescent="0.25">
      <c r="A31" t="s">
        <v>16</v>
      </c>
      <c r="B31" t="s">
        <v>5</v>
      </c>
      <c r="C31">
        <v>189</v>
      </c>
      <c r="D31" s="3">
        <v>1.0666282192246959</v>
      </c>
      <c r="E31">
        <f t="shared" si="0"/>
        <v>177.19388686095249</v>
      </c>
      <c r="F31">
        <v>30</v>
      </c>
      <c r="G31">
        <f t="shared" si="1"/>
        <v>295.58699999999999</v>
      </c>
    </row>
    <row r="32" spans="1:7" x14ac:dyDescent="0.25">
      <c r="A32" t="s">
        <v>16</v>
      </c>
      <c r="B32" t="s">
        <v>6</v>
      </c>
      <c r="C32">
        <v>250</v>
      </c>
      <c r="D32" s="3">
        <v>1.0831392254033672</v>
      </c>
      <c r="E32">
        <f t="shared" si="0"/>
        <v>230.81058661401408</v>
      </c>
      <c r="F32">
        <v>31</v>
      </c>
      <c r="G32">
        <f t="shared" si="1"/>
        <v>300.96889999999996</v>
      </c>
    </row>
    <row r="33" spans="1:7" x14ac:dyDescent="0.25">
      <c r="A33" t="s">
        <v>16</v>
      </c>
      <c r="B33" t="s">
        <v>7</v>
      </c>
      <c r="C33">
        <v>124</v>
      </c>
      <c r="D33" s="3">
        <v>1.01892489784652</v>
      </c>
      <c r="E33">
        <f t="shared" si="0"/>
        <v>121.69689862527831</v>
      </c>
      <c r="F33">
        <v>32</v>
      </c>
      <c r="G33">
        <f t="shared" si="1"/>
        <v>306.35079999999999</v>
      </c>
    </row>
    <row r="34" spans="1:7" x14ac:dyDescent="0.25">
      <c r="A34" t="s">
        <v>16</v>
      </c>
      <c r="B34" t="s">
        <v>8</v>
      </c>
      <c r="C34">
        <v>289</v>
      </c>
      <c r="D34" s="3">
        <v>1.1087108934932632</v>
      </c>
      <c r="E34">
        <f t="shared" si="0"/>
        <v>260.66308331240009</v>
      </c>
      <c r="F34">
        <v>33</v>
      </c>
      <c r="G34">
        <f t="shared" si="1"/>
        <v>311.73270000000002</v>
      </c>
    </row>
    <row r="35" spans="1:7" x14ac:dyDescent="0.25">
      <c r="A35" t="s">
        <v>16</v>
      </c>
      <c r="B35" t="s">
        <v>9</v>
      </c>
      <c r="C35">
        <v>132</v>
      </c>
      <c r="D35" s="3">
        <v>0.98266766488071999</v>
      </c>
      <c r="E35">
        <f t="shared" si="0"/>
        <v>134.32822175544229</v>
      </c>
      <c r="F35">
        <v>34</v>
      </c>
      <c r="G35">
        <f t="shared" si="1"/>
        <v>317.1146</v>
      </c>
    </row>
    <row r="36" spans="1:7" x14ac:dyDescent="0.25">
      <c r="A36" t="s">
        <v>16</v>
      </c>
      <c r="B36" t="s">
        <v>10</v>
      </c>
      <c r="C36">
        <v>308</v>
      </c>
      <c r="D36" s="3">
        <v>1.0804645907351076</v>
      </c>
      <c r="E36">
        <f t="shared" si="0"/>
        <v>285.06255794134665</v>
      </c>
      <c r="F36">
        <v>35</v>
      </c>
      <c r="G36">
        <f t="shared" si="1"/>
        <v>322.49649999999997</v>
      </c>
    </row>
    <row r="37" spans="1:7" x14ac:dyDescent="0.25">
      <c r="A37" t="s">
        <v>17</v>
      </c>
      <c r="B37" t="s">
        <v>4</v>
      </c>
      <c r="C37">
        <v>295</v>
      </c>
      <c r="D37" s="3">
        <v>0.91474995747847465</v>
      </c>
      <c r="E37">
        <f t="shared" si="0"/>
        <v>322.49249927616614</v>
      </c>
      <c r="F37">
        <v>36</v>
      </c>
      <c r="G37">
        <f t="shared" si="1"/>
        <v>327.8784</v>
      </c>
    </row>
    <row r="38" spans="1:7" x14ac:dyDescent="0.25">
      <c r="A38" t="s">
        <v>17</v>
      </c>
      <c r="B38" t="s">
        <v>5</v>
      </c>
      <c r="C38">
        <v>208</v>
      </c>
      <c r="D38" s="3">
        <v>1.0666282192246959</v>
      </c>
      <c r="E38">
        <f t="shared" si="0"/>
        <v>195.00702892633927</v>
      </c>
      <c r="F38">
        <v>37</v>
      </c>
      <c r="G38">
        <f t="shared" si="1"/>
        <v>333.26030000000003</v>
      </c>
    </row>
    <row r="39" spans="1:7" x14ac:dyDescent="0.25">
      <c r="A39" t="s">
        <v>17</v>
      </c>
      <c r="B39" t="s">
        <v>6</v>
      </c>
      <c r="C39">
        <v>333</v>
      </c>
      <c r="D39" s="3">
        <v>1.0831392254033672</v>
      </c>
      <c r="E39">
        <f t="shared" si="0"/>
        <v>307.43970136986678</v>
      </c>
      <c r="F39">
        <v>38</v>
      </c>
      <c r="G39">
        <f t="shared" si="1"/>
        <v>338.6422</v>
      </c>
    </row>
    <row r="40" spans="1:7" x14ac:dyDescent="0.25">
      <c r="A40" t="s">
        <v>17</v>
      </c>
      <c r="B40" t="s">
        <v>7</v>
      </c>
      <c r="C40">
        <v>150</v>
      </c>
      <c r="D40" s="3">
        <v>1.01892489784652</v>
      </c>
      <c r="E40">
        <f t="shared" si="0"/>
        <v>147.21399027251408</v>
      </c>
      <c r="F40">
        <v>39</v>
      </c>
      <c r="G40">
        <f t="shared" si="1"/>
        <v>344.02409999999998</v>
      </c>
    </row>
    <row r="41" spans="1:7" x14ac:dyDescent="0.25">
      <c r="A41" t="s">
        <v>17</v>
      </c>
      <c r="B41" t="s">
        <v>8</v>
      </c>
      <c r="C41">
        <v>219</v>
      </c>
      <c r="D41" s="3">
        <v>1.1087108934932632</v>
      </c>
      <c r="E41">
        <f t="shared" si="0"/>
        <v>197.52669635091908</v>
      </c>
      <c r="F41">
        <v>40</v>
      </c>
      <c r="G41">
        <f t="shared" si="1"/>
        <v>349.40600000000001</v>
      </c>
    </row>
    <row r="42" spans="1:7" x14ac:dyDescent="0.25">
      <c r="A42" t="s">
        <v>17</v>
      </c>
      <c r="B42" t="s">
        <v>9</v>
      </c>
      <c r="C42">
        <v>280</v>
      </c>
      <c r="D42" s="3">
        <v>0.98266766488071999</v>
      </c>
      <c r="E42">
        <f t="shared" si="0"/>
        <v>284.93865220851393</v>
      </c>
      <c r="F42">
        <v>41</v>
      </c>
      <c r="G42">
        <f t="shared" si="1"/>
        <v>354.78789999999998</v>
      </c>
    </row>
    <row r="43" spans="1:7" x14ac:dyDescent="0.25">
      <c r="A43" t="s">
        <v>17</v>
      </c>
      <c r="B43" t="s">
        <v>10</v>
      </c>
      <c r="C43">
        <v>154</v>
      </c>
      <c r="D43" s="3">
        <v>1.0804645907351076</v>
      </c>
      <c r="E43">
        <f t="shared" si="0"/>
        <v>142.53127897067333</v>
      </c>
      <c r="F43">
        <v>42</v>
      </c>
      <c r="G43">
        <f t="shared" si="1"/>
        <v>360.16980000000001</v>
      </c>
    </row>
    <row r="44" spans="1:7" x14ac:dyDescent="0.25">
      <c r="A44" t="s">
        <v>18</v>
      </c>
      <c r="B44" t="s">
        <v>4</v>
      </c>
      <c r="C44">
        <v>248</v>
      </c>
      <c r="D44" s="3">
        <v>0.91474995747847465</v>
      </c>
      <c r="E44">
        <f t="shared" si="0"/>
        <v>271.11233837453966</v>
      </c>
      <c r="F44">
        <v>43</v>
      </c>
      <c r="G44">
        <f t="shared" si="1"/>
        <v>365.55169999999998</v>
      </c>
    </row>
    <row r="45" spans="1:7" x14ac:dyDescent="0.25">
      <c r="A45" t="s">
        <v>18</v>
      </c>
      <c r="B45" t="s">
        <v>5</v>
      </c>
      <c r="C45">
        <v>157</v>
      </c>
      <c r="D45" s="3">
        <v>1.0666282192246959</v>
      </c>
      <c r="E45">
        <f t="shared" si="0"/>
        <v>147.19280548766955</v>
      </c>
      <c r="F45">
        <v>44</v>
      </c>
      <c r="G45">
        <f t="shared" si="1"/>
        <v>370.93359999999996</v>
      </c>
    </row>
    <row r="46" spans="1:7" x14ac:dyDescent="0.25">
      <c r="A46" t="s">
        <v>18</v>
      </c>
      <c r="B46" t="s">
        <v>6</v>
      </c>
      <c r="C46">
        <v>264</v>
      </c>
      <c r="D46" s="3">
        <v>1.0831392254033672</v>
      </c>
      <c r="E46">
        <f t="shared" si="0"/>
        <v>243.73597946439887</v>
      </c>
      <c r="F46">
        <v>45</v>
      </c>
      <c r="G46">
        <f t="shared" si="1"/>
        <v>376.31549999999999</v>
      </c>
    </row>
    <row r="47" spans="1:7" x14ac:dyDescent="0.25">
      <c r="A47" t="s">
        <v>18</v>
      </c>
      <c r="B47" t="s">
        <v>7</v>
      </c>
      <c r="C47">
        <v>293</v>
      </c>
      <c r="D47" s="3">
        <v>1.01892489784652</v>
      </c>
      <c r="E47">
        <f t="shared" si="0"/>
        <v>287.55799433231084</v>
      </c>
      <c r="F47">
        <v>46</v>
      </c>
      <c r="G47">
        <f t="shared" si="1"/>
        <v>381.69740000000002</v>
      </c>
    </row>
    <row r="48" spans="1:7" x14ac:dyDescent="0.25">
      <c r="A48" t="s">
        <v>18</v>
      </c>
      <c r="B48" t="s">
        <v>8</v>
      </c>
      <c r="C48">
        <v>168</v>
      </c>
      <c r="D48" s="3">
        <v>1.1087108934932632</v>
      </c>
      <c r="E48">
        <f t="shared" si="0"/>
        <v>151.52732870755437</v>
      </c>
      <c r="F48">
        <v>47</v>
      </c>
      <c r="G48">
        <f t="shared" si="1"/>
        <v>387.07929999999999</v>
      </c>
    </row>
    <row r="49" spans="1:7" x14ac:dyDescent="0.25">
      <c r="A49" t="s">
        <v>18</v>
      </c>
      <c r="B49" t="s">
        <v>9</v>
      </c>
      <c r="C49">
        <v>348</v>
      </c>
      <c r="D49" s="3">
        <v>0.98266766488071999</v>
      </c>
      <c r="E49">
        <f t="shared" si="0"/>
        <v>354.13803917343876</v>
      </c>
      <c r="F49">
        <v>48</v>
      </c>
      <c r="G49">
        <f t="shared" si="1"/>
        <v>392.46119999999996</v>
      </c>
    </row>
    <row r="50" spans="1:7" x14ac:dyDescent="0.25">
      <c r="A50" t="s">
        <v>18</v>
      </c>
      <c r="B50" t="s">
        <v>10</v>
      </c>
      <c r="C50">
        <v>357</v>
      </c>
      <c r="D50" s="3">
        <v>1.0804645907351076</v>
      </c>
      <c r="E50">
        <f t="shared" si="0"/>
        <v>330.41341943201542</v>
      </c>
      <c r="F50">
        <v>49</v>
      </c>
      <c r="G50">
        <f t="shared" si="1"/>
        <v>397.84309999999999</v>
      </c>
    </row>
    <row r="51" spans="1:7" x14ac:dyDescent="0.25">
      <c r="A51" t="s">
        <v>19</v>
      </c>
      <c r="B51" t="s">
        <v>4</v>
      </c>
      <c r="C51">
        <v>237</v>
      </c>
      <c r="D51" s="3">
        <v>0.91474995747847465</v>
      </c>
      <c r="E51">
        <f t="shared" si="0"/>
        <v>259.08719433373346</v>
      </c>
      <c r="F51">
        <v>50</v>
      </c>
      <c r="G51">
        <f t="shared" si="1"/>
        <v>403.22499999999997</v>
      </c>
    </row>
    <row r="52" spans="1:7" x14ac:dyDescent="0.25">
      <c r="A52" t="s">
        <v>19</v>
      </c>
      <c r="B52" t="s">
        <v>5</v>
      </c>
      <c r="C52">
        <v>394</v>
      </c>
      <c r="D52" s="3">
        <v>1.0666282192246959</v>
      </c>
      <c r="E52">
        <f t="shared" si="0"/>
        <v>369.38831440854648</v>
      </c>
      <c r="F52">
        <v>51</v>
      </c>
      <c r="G52">
        <f t="shared" si="1"/>
        <v>408.6069</v>
      </c>
    </row>
    <row r="53" spans="1:7" x14ac:dyDescent="0.25">
      <c r="A53" t="s">
        <v>19</v>
      </c>
      <c r="B53" t="s">
        <v>6</v>
      </c>
      <c r="C53">
        <v>415</v>
      </c>
      <c r="D53" s="3">
        <v>1.0831392254033672</v>
      </c>
      <c r="E53">
        <f t="shared" si="0"/>
        <v>383.14557377926337</v>
      </c>
      <c r="F53">
        <v>52</v>
      </c>
      <c r="G53">
        <f t="shared" si="1"/>
        <v>413.98879999999997</v>
      </c>
    </row>
    <row r="54" spans="1:7" x14ac:dyDescent="0.25">
      <c r="A54" t="s">
        <v>19</v>
      </c>
      <c r="B54" t="s">
        <v>7</v>
      </c>
      <c r="C54">
        <v>394</v>
      </c>
      <c r="D54" s="3">
        <v>1.01892489784652</v>
      </c>
      <c r="E54">
        <f t="shared" si="0"/>
        <v>386.68208111580367</v>
      </c>
      <c r="F54">
        <v>53</v>
      </c>
      <c r="G54">
        <f t="shared" si="1"/>
        <v>419.3707</v>
      </c>
    </row>
    <row r="55" spans="1:7" x14ac:dyDescent="0.25">
      <c r="A55" t="s">
        <v>19</v>
      </c>
      <c r="B55" t="s">
        <v>8</v>
      </c>
      <c r="C55">
        <v>243</v>
      </c>
      <c r="D55" s="3">
        <v>1.1087108934932632</v>
      </c>
      <c r="E55">
        <f t="shared" si="0"/>
        <v>219.17345759485542</v>
      </c>
      <c r="F55">
        <v>54</v>
      </c>
      <c r="G55">
        <f t="shared" si="1"/>
        <v>424.75259999999997</v>
      </c>
    </row>
    <row r="56" spans="1:7" x14ac:dyDescent="0.25">
      <c r="A56" t="s">
        <v>19</v>
      </c>
      <c r="B56" t="s">
        <v>9</v>
      </c>
      <c r="C56">
        <v>520</v>
      </c>
      <c r="D56" s="3">
        <v>0.98266766488071999</v>
      </c>
      <c r="E56">
        <f t="shared" si="0"/>
        <v>529.17178267295446</v>
      </c>
      <c r="F56">
        <v>55</v>
      </c>
      <c r="G56">
        <f t="shared" si="1"/>
        <v>430.1345</v>
      </c>
    </row>
    <row r="57" spans="1:7" x14ac:dyDescent="0.25">
      <c r="A57" t="s">
        <v>19</v>
      </c>
      <c r="B57" t="s">
        <v>10</v>
      </c>
      <c r="C57">
        <v>345</v>
      </c>
      <c r="D57" s="3">
        <v>1.0804645907351076</v>
      </c>
      <c r="E57">
        <f t="shared" si="0"/>
        <v>319.30708600572922</v>
      </c>
      <c r="F57">
        <v>56</v>
      </c>
      <c r="G57">
        <f t="shared" si="1"/>
        <v>435.51639999999998</v>
      </c>
    </row>
    <row r="58" spans="1:7" x14ac:dyDescent="0.25">
      <c r="A58" t="s">
        <v>20</v>
      </c>
      <c r="B58" t="s">
        <v>4</v>
      </c>
      <c r="C58">
        <v>504</v>
      </c>
      <c r="D58" s="3">
        <v>0.91474995747847465</v>
      </c>
      <c r="E58">
        <f t="shared" si="0"/>
        <v>550.97023605148388</v>
      </c>
      <c r="F58">
        <v>57</v>
      </c>
      <c r="G58">
        <f t="shared" si="1"/>
        <v>440.89830000000001</v>
      </c>
    </row>
    <row r="59" spans="1:7" x14ac:dyDescent="0.25">
      <c r="A59" t="s">
        <v>20</v>
      </c>
      <c r="B59" t="s">
        <v>5</v>
      </c>
      <c r="C59">
        <v>565</v>
      </c>
      <c r="D59" s="3">
        <v>1.0666282192246959</v>
      </c>
      <c r="E59">
        <f t="shared" si="0"/>
        <v>529.70659299702731</v>
      </c>
      <c r="F59">
        <v>58</v>
      </c>
      <c r="G59">
        <f t="shared" si="1"/>
        <v>446.28019999999998</v>
      </c>
    </row>
    <row r="60" spans="1:7" x14ac:dyDescent="0.25">
      <c r="A60" t="s">
        <v>20</v>
      </c>
      <c r="B60" t="s">
        <v>6</v>
      </c>
      <c r="C60">
        <v>439</v>
      </c>
      <c r="D60" s="3">
        <v>1.0831392254033672</v>
      </c>
      <c r="E60">
        <f t="shared" si="0"/>
        <v>405.30339009420874</v>
      </c>
      <c r="F60">
        <v>59</v>
      </c>
      <c r="G60">
        <f t="shared" si="1"/>
        <v>451.66210000000001</v>
      </c>
    </row>
    <row r="61" spans="1:7" x14ac:dyDescent="0.25">
      <c r="A61" t="s">
        <v>20</v>
      </c>
      <c r="B61" t="s">
        <v>7</v>
      </c>
      <c r="C61">
        <v>615</v>
      </c>
      <c r="D61" s="3">
        <v>1.01892489784652</v>
      </c>
      <c r="E61">
        <f t="shared" si="0"/>
        <v>603.57736011730776</v>
      </c>
      <c r="F61">
        <v>60</v>
      </c>
      <c r="G61">
        <f t="shared" si="1"/>
        <v>457.04399999999998</v>
      </c>
    </row>
    <row r="62" spans="1:7" x14ac:dyDescent="0.25">
      <c r="A62" t="s">
        <v>20</v>
      </c>
      <c r="B62" t="s">
        <v>8</v>
      </c>
      <c r="C62">
        <v>415</v>
      </c>
      <c r="D62" s="3">
        <v>1.1087108934932632</v>
      </c>
      <c r="E62">
        <f t="shared" si="0"/>
        <v>374.30857984306584</v>
      </c>
      <c r="F62">
        <v>61</v>
      </c>
      <c r="G62">
        <f t="shared" si="1"/>
        <v>462.42590000000001</v>
      </c>
    </row>
    <row r="63" spans="1:7" x14ac:dyDescent="0.25">
      <c r="A63" t="s">
        <v>20</v>
      </c>
      <c r="B63" t="s">
        <v>9</v>
      </c>
      <c r="C63">
        <v>485</v>
      </c>
      <c r="D63" s="3">
        <v>0.98266766488071999</v>
      </c>
      <c r="E63">
        <f t="shared" si="0"/>
        <v>493.55445114689019</v>
      </c>
      <c r="F63">
        <v>62</v>
      </c>
      <c r="G63">
        <f t="shared" si="1"/>
        <v>467.80779999999999</v>
      </c>
    </row>
    <row r="64" spans="1:7" x14ac:dyDescent="0.25">
      <c r="A64" t="s">
        <v>20</v>
      </c>
      <c r="B64" t="s">
        <v>10</v>
      </c>
      <c r="C64">
        <v>688</v>
      </c>
      <c r="D64" s="3">
        <v>1.0804645907351076</v>
      </c>
      <c r="E64">
        <f t="shared" si="0"/>
        <v>636.76311644041073</v>
      </c>
      <c r="F64">
        <v>63</v>
      </c>
      <c r="G64">
        <f t="shared" si="1"/>
        <v>473.18970000000002</v>
      </c>
    </row>
    <row r="65" spans="1:7" x14ac:dyDescent="0.25">
      <c r="A65" t="s">
        <v>21</v>
      </c>
      <c r="B65" t="s">
        <v>4</v>
      </c>
      <c r="C65">
        <v>574</v>
      </c>
      <c r="D65" s="3">
        <v>0.91474995747847465</v>
      </c>
      <c r="E65">
        <f t="shared" si="0"/>
        <v>627.49387994752328</v>
      </c>
      <c r="F65">
        <v>64</v>
      </c>
      <c r="G65">
        <f t="shared" si="1"/>
        <v>478.57159999999999</v>
      </c>
    </row>
    <row r="66" spans="1:7" x14ac:dyDescent="0.25">
      <c r="A66" t="s">
        <v>21</v>
      </c>
      <c r="B66" t="s">
        <v>5</v>
      </c>
      <c r="C66">
        <v>764</v>
      </c>
      <c r="D66" s="3">
        <v>1.0666282192246959</v>
      </c>
      <c r="E66">
        <f t="shared" si="0"/>
        <v>716.27581778713079</v>
      </c>
      <c r="F66">
        <v>65</v>
      </c>
      <c r="G66">
        <f t="shared" si="1"/>
        <v>483.95349999999996</v>
      </c>
    </row>
    <row r="67" spans="1:7" x14ac:dyDescent="0.25">
      <c r="A67" t="s">
        <v>21</v>
      </c>
      <c r="B67" t="s">
        <v>6</v>
      </c>
      <c r="C67">
        <v>759</v>
      </c>
      <c r="D67" s="3">
        <v>1.0831392254033672</v>
      </c>
      <c r="E67">
        <f t="shared" ref="E67:E71" si="2">C67/D67</f>
        <v>700.74094096014676</v>
      </c>
      <c r="F67">
        <v>66</v>
      </c>
      <c r="G67">
        <f t="shared" ref="G67:G71" si="3">5.3819*F67+134.13</f>
        <v>489.33539999999999</v>
      </c>
    </row>
    <row r="68" spans="1:7" x14ac:dyDescent="0.25">
      <c r="A68" t="s">
        <v>21</v>
      </c>
      <c r="B68" t="s">
        <v>7</v>
      </c>
      <c r="C68">
        <v>709</v>
      </c>
      <c r="D68" s="3">
        <v>1.01892489784652</v>
      </c>
      <c r="E68">
        <f t="shared" si="2"/>
        <v>695.83146068808321</v>
      </c>
      <c r="F68">
        <v>67</v>
      </c>
      <c r="G68">
        <f t="shared" si="3"/>
        <v>494.71729999999997</v>
      </c>
    </row>
    <row r="69" spans="1:7" x14ac:dyDescent="0.25">
      <c r="A69" t="s">
        <v>21</v>
      </c>
      <c r="B69" t="s">
        <v>8</v>
      </c>
      <c r="C69">
        <v>667</v>
      </c>
      <c r="D69" s="3">
        <v>1.1087108934932632</v>
      </c>
      <c r="E69">
        <f t="shared" si="2"/>
        <v>601.59957290439741</v>
      </c>
      <c r="F69">
        <v>68</v>
      </c>
      <c r="G69">
        <f t="shared" si="3"/>
        <v>500.0992</v>
      </c>
    </row>
    <row r="70" spans="1:7" x14ac:dyDescent="0.25">
      <c r="A70" t="s">
        <v>21</v>
      </c>
      <c r="B70" t="s">
        <v>9</v>
      </c>
      <c r="C70">
        <v>891</v>
      </c>
      <c r="D70" s="3">
        <v>0.98266766488071999</v>
      </c>
      <c r="E70">
        <f t="shared" si="2"/>
        <v>906.71549684923548</v>
      </c>
      <c r="F70">
        <v>69</v>
      </c>
      <c r="G70">
        <f t="shared" si="3"/>
        <v>505.48109999999997</v>
      </c>
    </row>
    <row r="71" spans="1:7" x14ac:dyDescent="0.25">
      <c r="A71" t="s">
        <v>21</v>
      </c>
      <c r="B71" t="s">
        <v>10</v>
      </c>
      <c r="C71">
        <v>857</v>
      </c>
      <c r="D71" s="3">
        <v>1.0804645907351076</v>
      </c>
      <c r="E71">
        <f t="shared" si="2"/>
        <v>793.17731219394182</v>
      </c>
      <c r="F71">
        <v>70</v>
      </c>
      <c r="G71">
        <f t="shared" si="3"/>
        <v>510.863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Scatter</vt:lpstr>
      <vt:lpstr>Regression Anlysis</vt:lpstr>
      <vt:lpstr>Regression</vt:lpstr>
      <vt:lpstr>Moving Average</vt:lpstr>
      <vt:lpstr>Deseasonal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Rawat, Pawan</dc:creator>
  <cp:lastModifiedBy>Rawat, Pawan</cp:lastModifiedBy>
  <dcterms:created xsi:type="dcterms:W3CDTF">2019-10-28T20:10:02Z</dcterms:created>
  <dcterms:modified xsi:type="dcterms:W3CDTF">2019-10-29T07:19:41Z</dcterms:modified>
</cp:coreProperties>
</file>