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ay/Desktop/Spring2023/PSA/INFO6205/Asg6-Hits as time predictor/NewOPs/"/>
    </mc:Choice>
  </mc:AlternateContent>
  <xr:revisionPtr revIDLastSave="0" documentId="8_{97BCBA1C-48F2-E347-B90A-500A8B9F4CBB}" xr6:coauthVersionLast="47" xr6:coauthVersionMax="47" xr10:uidLastSave="{00000000-0000-0000-0000-000000000000}"/>
  <bookViews>
    <workbookView xWindow="380" yWindow="500" windowWidth="28040" windowHeight="16120" xr2:uid="{0A39A36F-91F1-EA40-B72A-C229554393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6" i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5" i="1"/>
  <c r="F28" i="1"/>
  <c r="F29" i="1"/>
  <c r="F30" i="1"/>
  <c r="F31" i="1"/>
  <c r="F32" i="1"/>
  <c r="F33" i="1"/>
  <c r="D28" i="1"/>
  <c r="D29" i="1"/>
  <c r="D30" i="1"/>
  <c r="D31" i="1"/>
  <c r="D32" i="1"/>
  <c r="D33" i="1"/>
  <c r="F27" i="1"/>
  <c r="D27" i="1"/>
  <c r="F17" i="1"/>
  <c r="F18" i="1"/>
  <c r="F19" i="1"/>
  <c r="F20" i="1"/>
  <c r="F21" i="1"/>
  <c r="F22" i="1"/>
  <c r="D17" i="1"/>
  <c r="D18" i="1"/>
  <c r="D19" i="1"/>
  <c r="D20" i="1"/>
  <c r="D21" i="1"/>
  <c r="D22" i="1"/>
  <c r="F16" i="1"/>
  <c r="D16" i="1"/>
  <c r="F6" i="1"/>
  <c r="F7" i="1"/>
  <c r="F8" i="1"/>
  <c r="F9" i="1"/>
  <c r="F10" i="1"/>
  <c r="F11" i="1"/>
  <c r="F5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<sst xmlns="http://schemas.openxmlformats.org/spreadsheetml/2006/main" count="28" uniqueCount="12">
  <si>
    <t>Time (ns)</t>
  </si>
  <si>
    <t>Hits</t>
  </si>
  <si>
    <t>Swaps</t>
  </si>
  <si>
    <t>Compares</t>
  </si>
  <si>
    <t>Array Size</t>
  </si>
  <si>
    <t>Heap Sort 20 runs</t>
  </si>
  <si>
    <t>Merge Sort 20 runs</t>
  </si>
  <si>
    <t>Quick Sort Dual Pivot 20 runs</t>
  </si>
  <si>
    <t>Log(Compares)</t>
  </si>
  <si>
    <t>Log(Swaps)</t>
  </si>
  <si>
    <t>Log(Time)</t>
  </si>
  <si>
    <t>© Aashay Pawar PSA Assignment 6 Section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</si>
</sst>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12.904321788915487</c:v>
                </c:pt>
                <c:pt idx="1">
                  <c:v>13.709838882790235</c:v>
                </c:pt>
                <c:pt idx="2">
                  <c:v>14.50222106753206</c:v>
                </c:pt>
                <c:pt idx="3">
                  <c:v>15.285133376610705</c:v>
                </c:pt>
                <c:pt idx="4">
                  <c:v>16.060181116036745</c:v>
                </c:pt>
                <c:pt idx="5">
                  <c:v>16.8288853824303</c:v>
                </c:pt>
                <c:pt idx="6">
                  <c:v>17.592356176862872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A-CD4C-9ADA-DEC12D0F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01775"/>
        <c:axId val="898883807"/>
      </c:lineChart>
      <c:catAx>
        <c:axId val="8994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83807"/>
        <c:crosses val="autoZero"/>
        <c:auto val="1"/>
        <c:lblAlgn val="ctr"/>
        <c:lblOffset val="100"/>
        <c:noMultiLvlLbl val="0"/>
      </c:catAx>
      <c:valAx>
        <c:axId val="8988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</a:t>
            </a:r>
            <a:r>
              <a:rPr lang="en-GB" baseline="0"/>
              <a:t> vs Log(Swaps)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Sheet1!$F$5:$F$11</c:f>
              <c:numCache>
                <c:formatCode>General</c:formatCode>
                <c:ptCount val="7"/>
                <c:pt idx="0">
                  <c:v>12.305569503499239</c:v>
                </c:pt>
                <c:pt idx="1">
                  <c:v>13.104081273526287</c:v>
                </c:pt>
                <c:pt idx="2">
                  <c:v>13.889818081634839</c:v>
                </c:pt>
                <c:pt idx="3">
                  <c:v>14.664727290424041</c:v>
                </c:pt>
                <c:pt idx="4">
                  <c:v>15.433768063198256</c:v>
                </c:pt>
                <c:pt idx="5">
                  <c:v>16.198568573768359</c:v>
                </c:pt>
                <c:pt idx="6">
                  <c:v>16.958887363621255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D-824F-8A1C-7C118173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262912"/>
        <c:axId val="1093808336"/>
      </c:lineChart>
      <c:catAx>
        <c:axId val="1094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08336"/>
        <c:crosses val="autoZero"/>
        <c:auto val="1"/>
        <c:lblAlgn val="ctr"/>
        <c:lblOffset val="100"/>
        <c:noMultiLvlLbl val="0"/>
      </c:catAx>
      <c:valAx>
        <c:axId val="1093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vs 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Sheet1!$I$5:$I$11</c:f>
              <c:numCache>
                <c:formatCode>General</c:formatCode>
                <c:ptCount val="7"/>
                <c:pt idx="0">
                  <c:v>0.62801514999716102</c:v>
                </c:pt>
                <c:pt idx="1">
                  <c:v>1.2902835146560019</c:v>
                </c:pt>
                <c:pt idx="2">
                  <c:v>2.6189803432575016</c:v>
                </c:pt>
                <c:pt idx="3">
                  <c:v>4.2242980820949132</c:v>
                </c:pt>
                <c:pt idx="4">
                  <c:v>5.6995898436825492</c:v>
                </c:pt>
                <c:pt idx="5">
                  <c:v>7.0795849655077454</c:v>
                </c:pt>
                <c:pt idx="6">
                  <c:v>8.6585334043278355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B748-8DFD-8CE2B12F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38128"/>
        <c:axId val="977639776"/>
      </c:lineChart>
      <c:catAx>
        <c:axId val="977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9776"/>
        <c:crosses val="autoZero"/>
        <c:auto val="1"/>
        <c:lblAlgn val="ctr"/>
        <c:lblOffset val="100"/>
        <c:noMultiLvlLbl val="0"/>
      </c:catAx>
      <c:valAx>
        <c:axId val="9776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Sheet1!$D$16:$D$22</c:f>
              <c:numCache>
                <c:formatCode>General</c:formatCode>
                <c:ptCount val="7"/>
                <c:pt idx="0">
                  <c:v>12.804081881452467</c:v>
                </c:pt>
                <c:pt idx="1">
                  <c:v>14.031327333892023</c:v>
                </c:pt>
                <c:pt idx="2">
                  <c:v>15.325443223592123</c:v>
                </c:pt>
                <c:pt idx="3">
                  <c:v>16.66317428463131</c:v>
                </c:pt>
                <c:pt idx="4">
                  <c:v>18.011565441985017</c:v>
                </c:pt>
                <c:pt idx="5">
                  <c:v>19.379567953899176</c:v>
                </c:pt>
                <c:pt idx="6">
                  <c:v>20.755477498795585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A-5F42-9D06-A356F3E7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16496"/>
        <c:axId val="977818144"/>
      </c:lineChart>
      <c:catAx>
        <c:axId val="977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8144"/>
        <c:crosses val="autoZero"/>
        <c:auto val="1"/>
        <c:lblAlgn val="ctr"/>
        <c:lblOffset val="100"/>
        <c:noMultiLvlLbl val="0"/>
      </c:catAx>
      <c:valAx>
        <c:axId val="977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Sheet1!$F$16:$F$22</c:f>
              <c:numCache>
                <c:formatCode>General</c:formatCode>
                <c:ptCount val="7"/>
                <c:pt idx="0">
                  <c:v>12.454014169737821</c:v>
                </c:pt>
                <c:pt idx="1">
                  <c:v>13.819507559301092</c:v>
                </c:pt>
                <c:pt idx="2">
                  <c:v>15.203968576687975</c:v>
                </c:pt>
                <c:pt idx="3">
                  <c:v>16.595812519047644</c:v>
                </c:pt>
                <c:pt idx="4">
                  <c:v>17.974403422526109</c:v>
                </c:pt>
                <c:pt idx="5">
                  <c:v>19.359440642782886</c:v>
                </c:pt>
                <c:pt idx="6">
                  <c:v>20.744670547868065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3-674A-8A0A-7D2E22B4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12112"/>
        <c:axId val="761028464"/>
      </c:lineChart>
      <c:catAx>
        <c:axId val="760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8464"/>
        <c:crosses val="autoZero"/>
        <c:auto val="1"/>
        <c:lblAlgn val="ctr"/>
        <c:lblOffset val="100"/>
        <c:noMultiLvlLbl val="0"/>
      </c:catAx>
      <c:valAx>
        <c:axId val="7610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Sheet1!$I$16:$I$22</c:f>
              <c:numCache>
                <c:formatCode>General</c:formatCode>
                <c:ptCount val="7"/>
                <c:pt idx="0">
                  <c:v>-0.45281225143316012</c:v>
                </c:pt>
                <c:pt idx="1">
                  <c:v>-0.78631839957278871</c:v>
                </c:pt>
                <c:pt idx="2">
                  <c:v>-0.68673031276386753</c:v>
                </c:pt>
                <c:pt idx="3">
                  <c:v>-0.18653291211544673</c:v>
                </c:pt>
                <c:pt idx="4">
                  <c:v>0.18279019696499357</c:v>
                </c:pt>
                <c:pt idx="5">
                  <c:v>0.93454724297982017</c:v>
                </c:pt>
                <c:pt idx="6">
                  <c:v>1.8324174502988395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9-034C-9AD0-31B3A450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70144"/>
        <c:axId val="761018320"/>
      </c:lineChart>
      <c:catAx>
        <c:axId val="761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8320"/>
        <c:crosses val="autoZero"/>
        <c:auto val="1"/>
        <c:lblAlgn val="ctr"/>
        <c:lblOffset val="100"/>
        <c:noMultiLvlLbl val="0"/>
      </c:catAx>
      <c:valAx>
        <c:axId val="7610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Sheet1!$D$27:$D$33</c:f>
              <c:numCache>
                <c:formatCode>General</c:formatCode>
                <c:ptCount val="7"/>
                <c:pt idx="0">
                  <c:v>15.188300645451063</c:v>
                </c:pt>
                <c:pt idx="1">
                  <c:v>16.631274902767537</c:v>
                </c:pt>
                <c:pt idx="2">
                  <c:v>18.044165767446458</c:v>
                </c:pt>
                <c:pt idx="3">
                  <c:v>19.308047312239257</c:v>
                </c:pt>
                <c:pt idx="4">
                  <c:v>21.083664245479035</c:v>
                </c:pt>
                <c:pt idx="5">
                  <c:v>20.558221777283375</c:v>
                </c:pt>
                <c:pt idx="6">
                  <c:v>21.038775928533358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F-0B40-B7B7-65A67D90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70912"/>
        <c:axId val="977372560"/>
      </c:lineChart>
      <c:catAx>
        <c:axId val="9773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72560"/>
        <c:crosses val="autoZero"/>
        <c:auto val="1"/>
        <c:lblAlgn val="ctr"/>
        <c:lblOffset val="100"/>
        <c:noMultiLvlLbl val="0"/>
      </c:catAx>
      <c:valAx>
        <c:axId val="9773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Sheet1!$F$27:$F$33</c:f>
              <c:numCache>
                <c:formatCode>General</c:formatCode>
                <c:ptCount val="7"/>
                <c:pt idx="0">
                  <c:v>10.14096783995039</c:v>
                </c:pt>
                <c:pt idx="1">
                  <c:v>10.847004270663875</c:v>
                </c:pt>
                <c:pt idx="2">
                  <c:v>11.562286894507952</c:v>
                </c:pt>
                <c:pt idx="3">
                  <c:v>12.268582547911404</c:v>
                </c:pt>
                <c:pt idx="4">
                  <c:v>13.020777949350405</c:v>
                </c:pt>
                <c:pt idx="5">
                  <c:v>13.691374886980114</c:v>
                </c:pt>
                <c:pt idx="6">
                  <c:v>14.409964392260644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8-0647-819F-A10D9BD8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54191"/>
        <c:axId val="899064991"/>
      </c:lineChart>
      <c:catAx>
        <c:axId val="8987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64991"/>
        <c:crosses val="autoZero"/>
        <c:auto val="1"/>
        <c:lblAlgn val="ctr"/>
        <c:lblOffset val="100"/>
        <c:noMultiLvlLbl val="0"/>
      </c:catAx>
      <c:valAx>
        <c:axId val="8990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Sheet1!$I$27:$I$33</c:f>
              <c:numCache>
                <c:formatCode>General</c:formatCode>
                <c:ptCount val="7"/>
                <c:pt idx="0">
                  <c:v>0.3110582701676845</c:v>
                </c:pt>
                <c:pt idx="1">
                  <c:v>1.9423218760399061</c:v>
                </c:pt>
                <c:pt idx="2">
                  <c:v>2.0124491790008334</c:v>
                </c:pt>
                <c:pt idx="3">
                  <c:v>2.7513181362692851</c:v>
                </c:pt>
                <c:pt idx="4">
                  <c:v>4.5648136862333342</c:v>
                </c:pt>
                <c:pt idx="5">
                  <c:v>5.7188152476942813</c:v>
                </c:pt>
                <c:pt idx="6">
                  <c:v>7.1649142871939153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2A44-B95C-DEFE14A1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80080"/>
        <c:axId val="1094072368"/>
      </c:lineChart>
      <c:catAx>
        <c:axId val="10940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72368"/>
        <c:crosses val="autoZero"/>
        <c:auto val="1"/>
        <c:lblAlgn val="ctr"/>
        <c:lblOffset val="100"/>
        <c:noMultiLvlLbl val="0"/>
      </c:catAx>
      <c:valAx>
        <c:axId val="10940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2</xdr:row>
      <xdr:rowOff>6350</xdr:rowOff>
    </xdr:from>
    <xdr:to>
      <xdr:col>13</xdr:col>
      <xdr:colOff>774700</xdr:colOff>
      <xdr:row>11</xdr:row>
      <xdr:rowOff>50800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E933B0-EC5E-86C2-A3AB-52A7173C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2</xdr:row>
      <xdr:rowOff>6350</xdr:rowOff>
    </xdr:from>
    <xdr:to>
      <xdr:col>18</xdr:col>
      <xdr:colOff>215900</xdr:colOff>
      <xdr:row>11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D8A7ED-2A3E-C7FE-E5BE-BE8D99D9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273050</xdr:colOff>
      <xdr:row>2</xdr:row>
      <xdr:rowOff>6350</xdr:rowOff>
    </xdr:from>
    <xdr:to>
      <xdr:col>22</xdr:col>
      <xdr:colOff>533400</xdr:colOff>
      <xdr:row>11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8442028-DD4E-08C6-81BA-DAD76D0B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654050</xdr:colOff>
      <xdr:row>13</xdr:row>
      <xdr:rowOff>19050</xdr:rowOff>
    </xdr:from>
    <xdr:to>
      <xdr:col>13</xdr:col>
      <xdr:colOff>774700</xdr:colOff>
      <xdr:row>22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7F51E8D-4A82-CA1B-B12B-DA3D17518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69850</xdr:colOff>
      <xdr:row>13</xdr:row>
      <xdr:rowOff>6350</xdr:rowOff>
    </xdr:from>
    <xdr:to>
      <xdr:col>18</xdr:col>
      <xdr:colOff>254000</xdr:colOff>
      <xdr:row>22</xdr:row>
      <xdr:rowOff>63500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332EE62-A927-8EC7-EF38-1B2D6FF7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311150</xdr:colOff>
      <xdr:row>13</xdr:row>
      <xdr:rowOff>6350</xdr:rowOff>
    </xdr:from>
    <xdr:to>
      <xdr:col>22</xdr:col>
      <xdr:colOff>533400</xdr:colOff>
      <xdr:row>22</xdr:row>
      <xdr:rowOff>63500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1174FBB-B61B-FDC8-BFFF-D31CEA42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666750</xdr:colOff>
      <xdr:row>24</xdr:row>
      <xdr:rowOff>6350</xdr:rowOff>
    </xdr:from>
    <xdr:to>
      <xdr:col>13</xdr:col>
      <xdr:colOff>787400</xdr:colOff>
      <xdr:row>32</xdr:row>
      <xdr:rowOff>127000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4B23A82-40D7-312E-D75F-D3B5F2FD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24</xdr:row>
      <xdr:rowOff>6350</xdr:rowOff>
    </xdr:from>
    <xdr:to>
      <xdr:col>18</xdr:col>
      <xdr:colOff>279400</xdr:colOff>
      <xdr:row>32</xdr:row>
      <xdr:rowOff>127000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838F6E0-AA39-C913-44E6-B7D73B1F0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336550</xdr:colOff>
      <xdr:row>24</xdr:row>
      <xdr:rowOff>6350</xdr:rowOff>
    </xdr:from>
    <xdr:to>
      <xdr:col>22</xdr:col>
      <xdr:colOff>558800</xdr:colOff>
      <xdr:row>32</xdr:row>
      <xdr:rowOff>127000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CA5A81B-0731-5917-154A-3EA01780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F50E-2C53-9A44-ABF7-2C60D8DEE4F6}">
  <dimension ref="B1:I33"/>
  <sheetViews>
    <sheetView tabSelected="1" topLeftCell="A2" workbookViewId="0">
      <selection activeCell="O1" sqref="O1"/>
    </sheetView>
  </sheetViews>
  <sheetFormatPr baseColWidth="10" defaultRowHeight="16" x14ac:dyDescent="0.2"/>
  <cols>
    <col min="3" max="3" width="11.83203125" bestFit="1" customWidth="1"/>
    <col min="4" max="4" width="13.33203125" customWidth="1"/>
    <col min="5" max="5" width="11.83203125" bestFit="1" customWidth="1"/>
    <col min="6" max="6" width="14" customWidth="1"/>
  </cols>
  <sheetData>
    <row r="1" spans="2:9" x14ac:dyDescent="0.2">
      <c r="B1" s="4" t="s">
        <v>11</v>
      </c>
      <c r="C1" s="5"/>
      <c r="D1" s="5"/>
      <c r="E1" s="5"/>
      <c r="F1" s="5"/>
    </row>
    <row r="3" spans="2:9" x14ac:dyDescent="0.2">
      <c r="B3" s="1" t="s">
        <v>5</v>
      </c>
      <c r="C3" s="1"/>
      <c r="D3" s="1"/>
      <c r="E3" s="1"/>
      <c r="F3" s="1"/>
      <c r="G3" s="1"/>
      <c r="H3" s="1"/>
      <c r="I3" s="1"/>
    </row>
    <row r="4" spans="2:9" x14ac:dyDescent="0.2">
      <c r="B4" s="2" t="s">
        <v>4</v>
      </c>
      <c r="C4" s="2" t="s">
        <v>3</v>
      </c>
      <c r="D4" s="2" t="s">
        <v>8</v>
      </c>
      <c r="E4" s="2" t="s">
        <v>2</v>
      </c>
      <c r="F4" s="2" t="s">
        <v>9</v>
      </c>
      <c r="G4" s="2" t="s">
        <v>1</v>
      </c>
      <c r="H4" s="2" t="s">
        <v>0</v>
      </c>
      <c r="I4" s="2" t="s">
        <v>10</v>
      </c>
    </row>
    <row r="5" spans="2:9" x14ac:dyDescent="0.2">
      <c r="B5">
        <v>1000</v>
      </c>
      <c r="C5">
        <v>402046</v>
      </c>
      <c r="D5">
        <f>LN(C5)</f>
        <v>12.904321788915487</v>
      </c>
      <c r="E5">
        <v>220923</v>
      </c>
      <c r="F5">
        <f>LN(E5)</f>
        <v>12.305569503499239</v>
      </c>
      <c r="G5">
        <v>1687784</v>
      </c>
      <c r="H5">
        <v>1.8738874999999999</v>
      </c>
      <c r="I5">
        <f>LN(H5)</f>
        <v>0.62801514999716102</v>
      </c>
    </row>
    <row r="6" spans="2:9" x14ac:dyDescent="0.2">
      <c r="B6">
        <v>2000</v>
      </c>
      <c r="C6">
        <v>899720</v>
      </c>
      <c r="D6">
        <f t="shared" ref="D6:D11" si="0">LN(C6)</f>
        <v>13.709838882790235</v>
      </c>
      <c r="E6">
        <v>490942</v>
      </c>
      <c r="F6">
        <f t="shared" ref="F6:F11" si="1">LN(E6)</f>
        <v>13.104081273526287</v>
      </c>
      <c r="G6">
        <v>3763208</v>
      </c>
      <c r="H6">
        <v>3.63381665</v>
      </c>
      <c r="I6">
        <f t="shared" ref="I6:I33" si="2">LN(H6)</f>
        <v>1.2902835146560019</v>
      </c>
    </row>
    <row r="7" spans="2:9" x14ac:dyDescent="0.2">
      <c r="B7">
        <v>4000</v>
      </c>
      <c r="C7">
        <v>1987168</v>
      </c>
      <c r="D7">
        <f t="shared" si="0"/>
        <v>14.50222106753206</v>
      </c>
      <c r="E7">
        <v>1077138</v>
      </c>
      <c r="F7">
        <f t="shared" si="1"/>
        <v>13.889818081634839</v>
      </c>
      <c r="G7">
        <v>8282888</v>
      </c>
      <c r="H7">
        <v>13.721724999999999</v>
      </c>
      <c r="I7">
        <f t="shared" si="2"/>
        <v>2.6189803432575016</v>
      </c>
    </row>
    <row r="8" spans="2:9" x14ac:dyDescent="0.2">
      <c r="B8">
        <v>8000</v>
      </c>
      <c r="C8">
        <v>4347595</v>
      </c>
      <c r="D8">
        <f t="shared" si="0"/>
        <v>15.285133376610705</v>
      </c>
      <c r="E8">
        <v>2337815</v>
      </c>
      <c r="F8">
        <f t="shared" si="1"/>
        <v>14.664727290424041</v>
      </c>
      <c r="G8">
        <v>18046450</v>
      </c>
      <c r="H8">
        <v>68.326527099999893</v>
      </c>
      <c r="I8">
        <f t="shared" si="2"/>
        <v>4.2242980820949132</v>
      </c>
    </row>
    <row r="9" spans="2:9" x14ac:dyDescent="0.2">
      <c r="B9">
        <v>16000</v>
      </c>
      <c r="C9">
        <v>9437306</v>
      </c>
      <c r="D9">
        <f t="shared" si="0"/>
        <v>16.060181116036745</v>
      </c>
      <c r="E9">
        <v>5044293</v>
      </c>
      <c r="F9">
        <f t="shared" si="1"/>
        <v>15.433768063198256</v>
      </c>
      <c r="G9">
        <v>39051784</v>
      </c>
      <c r="H9">
        <v>298.74484374999997</v>
      </c>
      <c r="I9">
        <f t="shared" si="2"/>
        <v>5.6995898436825492</v>
      </c>
    </row>
    <row r="10" spans="2:9" x14ac:dyDescent="0.2">
      <c r="B10" s="3">
        <v>32000</v>
      </c>
      <c r="C10">
        <v>20355982</v>
      </c>
      <c r="D10">
        <f t="shared" si="0"/>
        <v>16.8288853824303</v>
      </c>
      <c r="E10">
        <v>10837995</v>
      </c>
      <c r="F10">
        <f t="shared" si="1"/>
        <v>16.198568573768359</v>
      </c>
      <c r="G10">
        <v>84063944</v>
      </c>
      <c r="H10">
        <v>1187.4755728999901</v>
      </c>
      <c r="I10">
        <f t="shared" si="2"/>
        <v>7.0795849655077454</v>
      </c>
    </row>
    <row r="11" spans="2:9" x14ac:dyDescent="0.2">
      <c r="B11">
        <v>64000</v>
      </c>
      <c r="C11">
        <v>43678047</v>
      </c>
      <c r="D11">
        <f t="shared" si="0"/>
        <v>17.592356176862872</v>
      </c>
      <c r="E11">
        <v>23182016</v>
      </c>
      <c r="F11">
        <f t="shared" si="1"/>
        <v>16.958887363621255</v>
      </c>
      <c r="G11">
        <v>180084158</v>
      </c>
      <c r="H11">
        <v>5759.0822208</v>
      </c>
      <c r="I11">
        <f t="shared" si="2"/>
        <v>8.6585334043278355</v>
      </c>
    </row>
    <row r="14" spans="2:9" x14ac:dyDescent="0.2">
      <c r="B14" s="1" t="s">
        <v>6</v>
      </c>
      <c r="C14" s="1"/>
      <c r="D14" s="1"/>
      <c r="E14" s="1"/>
      <c r="F14" s="1"/>
      <c r="G14" s="1"/>
      <c r="H14" s="1"/>
      <c r="I14" s="1"/>
    </row>
    <row r="15" spans="2:9" x14ac:dyDescent="0.2">
      <c r="B15" s="2" t="s">
        <v>4</v>
      </c>
      <c r="C15" s="2" t="s">
        <v>3</v>
      </c>
      <c r="D15" s="2" t="s">
        <v>8</v>
      </c>
      <c r="E15" s="2" t="s">
        <v>2</v>
      </c>
      <c r="F15" s="2" t="s">
        <v>9</v>
      </c>
      <c r="G15" s="2" t="s">
        <v>1</v>
      </c>
      <c r="H15" s="2" t="s">
        <v>0</v>
      </c>
      <c r="I15" s="2" t="s">
        <v>10</v>
      </c>
    </row>
    <row r="16" spans="2:9" x14ac:dyDescent="0.2">
      <c r="B16">
        <v>1000</v>
      </c>
      <c r="C16">
        <v>363699</v>
      </c>
      <c r="D16">
        <f>LN(C16)</f>
        <v>12.804081881452467</v>
      </c>
      <c r="E16">
        <v>256277</v>
      </c>
      <c r="F16">
        <f>LN(E16)</f>
        <v>12.454014169737821</v>
      </c>
      <c r="G16">
        <v>1413664</v>
      </c>
      <c r="H16">
        <v>0.63583749999999895</v>
      </c>
      <c r="I16">
        <f t="shared" si="2"/>
        <v>-0.45281225143316012</v>
      </c>
    </row>
    <row r="17" spans="2:9" x14ac:dyDescent="0.2">
      <c r="B17">
        <v>2000</v>
      </c>
      <c r="C17">
        <v>1240875</v>
      </c>
      <c r="D17">
        <f t="shared" ref="D17:D22" si="3">LN(C17)</f>
        <v>14.031327333892023</v>
      </c>
      <c r="E17">
        <v>1004005</v>
      </c>
      <c r="F17">
        <f t="shared" ref="F17:F22" si="4">LN(E17)</f>
        <v>13.819507559301092</v>
      </c>
      <c r="G17">
        <v>4881184</v>
      </c>
      <c r="H17">
        <v>0.45551874999999997</v>
      </c>
      <c r="I17">
        <f t="shared" si="2"/>
        <v>-0.78631839957278871</v>
      </c>
    </row>
    <row r="18" spans="2:9" x14ac:dyDescent="0.2">
      <c r="B18">
        <v>4000</v>
      </c>
      <c r="C18">
        <v>4526426</v>
      </c>
      <c r="D18">
        <f t="shared" si="3"/>
        <v>15.325443223592123</v>
      </c>
      <c r="E18">
        <v>4008664</v>
      </c>
      <c r="F18">
        <f t="shared" si="4"/>
        <v>15.203968576687975</v>
      </c>
      <c r="G18">
        <v>17941028</v>
      </c>
      <c r="H18">
        <v>0.50321875000000005</v>
      </c>
      <c r="I18">
        <f t="shared" si="2"/>
        <v>-0.68673031276386753</v>
      </c>
    </row>
    <row r="19" spans="2:9" x14ac:dyDescent="0.2">
      <c r="B19">
        <v>8000</v>
      </c>
      <c r="C19">
        <v>17247440</v>
      </c>
      <c r="D19">
        <f t="shared" si="3"/>
        <v>16.66317428463131</v>
      </c>
      <c r="E19">
        <v>16123889</v>
      </c>
      <c r="F19">
        <f t="shared" si="4"/>
        <v>16.595812519047644</v>
      </c>
      <c r="G19">
        <v>68660354</v>
      </c>
      <c r="H19">
        <v>0.82983125000000002</v>
      </c>
      <c r="I19">
        <f t="shared" si="2"/>
        <v>-0.18653291211544673</v>
      </c>
    </row>
    <row r="20" spans="2:9" x14ac:dyDescent="0.2">
      <c r="B20">
        <v>16000</v>
      </c>
      <c r="C20">
        <v>66423764</v>
      </c>
      <c r="D20">
        <f t="shared" si="3"/>
        <v>18.011565441985017</v>
      </c>
      <c r="E20">
        <v>64000626</v>
      </c>
      <c r="F20">
        <f t="shared" si="4"/>
        <v>17.974403422526109</v>
      </c>
      <c r="G20">
        <v>265036172</v>
      </c>
      <c r="H20">
        <v>1.2005625</v>
      </c>
      <c r="I20">
        <f t="shared" si="2"/>
        <v>0.18279019696499357</v>
      </c>
    </row>
    <row r="21" spans="2:9" x14ac:dyDescent="0.2">
      <c r="B21">
        <v>32000</v>
      </c>
      <c r="C21">
        <v>260879182</v>
      </c>
      <c r="D21">
        <f t="shared" si="3"/>
        <v>19.379567953899176</v>
      </c>
      <c r="E21">
        <v>255680875</v>
      </c>
      <c r="F21">
        <f t="shared" si="4"/>
        <v>19.359440642782886</v>
      </c>
      <c r="G21">
        <v>1042198898</v>
      </c>
      <c r="H21">
        <v>2.5460604499999899</v>
      </c>
      <c r="I21">
        <f t="shared" si="2"/>
        <v>0.93454724297982017</v>
      </c>
    </row>
    <row r="22" spans="2:9" x14ac:dyDescent="0.2">
      <c r="B22">
        <v>64000</v>
      </c>
      <c r="C22">
        <v>1032736073</v>
      </c>
      <c r="D22">
        <f t="shared" si="3"/>
        <v>20.755477498795585</v>
      </c>
      <c r="E22">
        <v>1021635435</v>
      </c>
      <c r="F22">
        <f t="shared" si="4"/>
        <v>20.744670547868065</v>
      </c>
      <c r="G22">
        <v>-166658712</v>
      </c>
      <c r="H22">
        <v>6.2489749999999997</v>
      </c>
      <c r="I22">
        <f t="shared" si="2"/>
        <v>1.8324174502988395</v>
      </c>
    </row>
    <row r="25" spans="2:9" x14ac:dyDescent="0.2">
      <c r="B25" s="1" t="s">
        <v>7</v>
      </c>
      <c r="C25" s="1"/>
      <c r="D25" s="1"/>
      <c r="E25" s="1"/>
      <c r="F25" s="1"/>
      <c r="G25" s="1"/>
      <c r="H25" s="1"/>
      <c r="I25" s="1"/>
    </row>
    <row r="26" spans="2:9" x14ac:dyDescent="0.2">
      <c r="B26" s="2" t="s">
        <v>4</v>
      </c>
      <c r="C26" s="2" t="s">
        <v>3</v>
      </c>
      <c r="D26" s="2" t="s">
        <v>8</v>
      </c>
      <c r="E26" s="2" t="s">
        <v>2</v>
      </c>
      <c r="F26" s="2" t="s">
        <v>9</v>
      </c>
      <c r="G26" s="2" t="s">
        <v>1</v>
      </c>
      <c r="H26" s="2" t="s">
        <v>0</v>
      </c>
      <c r="I26" s="2" t="s">
        <v>10</v>
      </c>
    </row>
    <row r="27" spans="2:9" x14ac:dyDescent="0.2">
      <c r="B27">
        <v>1000</v>
      </c>
      <c r="C27">
        <v>3946346</v>
      </c>
      <c r="D27">
        <f>LN(C27)</f>
        <v>15.188300645451063</v>
      </c>
      <c r="E27">
        <v>25361</v>
      </c>
      <c r="F27">
        <f>LN(E27)</f>
        <v>10.14096783995039</v>
      </c>
      <c r="G27">
        <v>4079680</v>
      </c>
      <c r="H27">
        <v>1.3648687499999901</v>
      </c>
      <c r="I27">
        <f t="shared" si="2"/>
        <v>0.3110582701676845</v>
      </c>
    </row>
    <row r="28" spans="2:9" x14ac:dyDescent="0.2">
      <c r="B28">
        <v>2000</v>
      </c>
      <c r="C28">
        <v>16705940</v>
      </c>
      <c r="D28">
        <f t="shared" ref="D28:D33" si="5">LN(C28)</f>
        <v>16.631274902767537</v>
      </c>
      <c r="E28">
        <v>51380</v>
      </c>
      <c r="F28">
        <f t="shared" ref="F28:F33" si="6">LN(E28)</f>
        <v>10.847004270663875</v>
      </c>
      <c r="G28">
        <v>16975474</v>
      </c>
      <c r="H28">
        <v>6.9749270999999897</v>
      </c>
      <c r="I28">
        <f t="shared" si="2"/>
        <v>1.9423218760399061</v>
      </c>
    </row>
    <row r="29" spans="2:9" x14ac:dyDescent="0.2">
      <c r="B29">
        <v>4000</v>
      </c>
      <c r="C29">
        <v>68624884</v>
      </c>
      <c r="D29">
        <f t="shared" si="5"/>
        <v>18.044165767446458</v>
      </c>
      <c r="E29">
        <v>105060</v>
      </c>
      <c r="F29">
        <f t="shared" si="6"/>
        <v>11.562286894507952</v>
      </c>
      <c r="G29">
        <v>69173423</v>
      </c>
      <c r="H29">
        <v>7.4816187499999902</v>
      </c>
      <c r="I29">
        <f t="shared" si="2"/>
        <v>2.0124491790008334</v>
      </c>
    </row>
    <row r="30" spans="2:9" x14ac:dyDescent="0.2">
      <c r="B30">
        <v>8000</v>
      </c>
      <c r="C30">
        <v>242872534</v>
      </c>
      <c r="D30">
        <f t="shared" si="5"/>
        <v>19.308047312239257</v>
      </c>
      <c r="E30">
        <v>212901</v>
      </c>
      <c r="F30">
        <f t="shared" si="6"/>
        <v>12.268582547911404</v>
      </c>
      <c r="G30">
        <v>243980825</v>
      </c>
      <c r="H30">
        <v>15.6632645999999</v>
      </c>
      <c r="I30">
        <f t="shared" si="2"/>
        <v>2.7513181362692851</v>
      </c>
    </row>
    <row r="31" spans="2:9" x14ac:dyDescent="0.2">
      <c r="B31">
        <v>16000</v>
      </c>
      <c r="C31">
        <v>1433900579</v>
      </c>
      <c r="D31">
        <f t="shared" si="5"/>
        <v>21.083664245479035</v>
      </c>
      <c r="E31">
        <v>451702</v>
      </c>
      <c r="F31">
        <f t="shared" si="6"/>
        <v>13.020777949350405</v>
      </c>
      <c r="G31">
        <v>1436220951</v>
      </c>
      <c r="H31">
        <v>96.044697899999903</v>
      </c>
      <c r="I31">
        <f t="shared" si="2"/>
        <v>4.5648136862333342</v>
      </c>
    </row>
    <row r="32" spans="2:9" x14ac:dyDescent="0.2">
      <c r="B32">
        <v>32000</v>
      </c>
      <c r="C32">
        <v>847856347</v>
      </c>
      <c r="D32">
        <f t="shared" si="5"/>
        <v>20.558221777283375</v>
      </c>
      <c r="E32">
        <v>883260</v>
      </c>
      <c r="F32">
        <f t="shared" si="6"/>
        <v>13.691374886980114</v>
      </c>
      <c r="G32">
        <v>852416978</v>
      </c>
      <c r="H32">
        <v>304.54390004999999</v>
      </c>
      <c r="I32">
        <f t="shared" si="2"/>
        <v>5.7188152476942813</v>
      </c>
    </row>
    <row r="33" spans="2:9" x14ac:dyDescent="0.2">
      <c r="B33">
        <v>64000</v>
      </c>
      <c r="C33">
        <v>1370958447</v>
      </c>
      <c r="D33">
        <f t="shared" si="5"/>
        <v>21.038775928533358</v>
      </c>
      <c r="E33">
        <v>1812041</v>
      </c>
      <c r="F33">
        <f t="shared" si="6"/>
        <v>14.409964392260644</v>
      </c>
      <c r="G33">
        <v>1380262089</v>
      </c>
      <c r="H33">
        <v>1293.2507479000001</v>
      </c>
      <c r="I33">
        <f t="shared" si="2"/>
        <v>7.1649142871939153</v>
      </c>
    </row>
  </sheetData>
  <mergeCells count="4">
    <mergeCell ref="B1:F1"/>
    <mergeCell ref="B3:I3"/>
    <mergeCell ref="B14:I14"/>
    <mergeCell ref="B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2023-03-12T05:30:53Z</dcterms:created>
  <dcterms:modified xsi:type="dcterms:W3CDTF">2023-03-12T23:50:35Z</dcterms:modified>
</cp:coreProperties>
</file>