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<sst xmlns="http://schemas.openxmlformats.org/spreadsheetml/2006/main" count="329" uniqueCount="231">
  <si>
    <t>Item #</t>
  </si>
  <si>
    <t>Designator</t>
  </si>
  <si>
    <t>Quantity</t>
  </si>
  <si>
    <t>Value</t>
  </si>
  <si>
    <t>PartNumber</t>
  </si>
  <si>
    <t>Manufacturer</t>
  </si>
  <si>
    <t>Description</t>
  </si>
  <si>
    <t>PackageReference</t>
  </si>
  <si>
    <t>Refernce Links Mouser</t>
  </si>
  <si>
    <t>Price per unit</t>
  </si>
  <si>
    <t>Total Price</t>
  </si>
  <si>
    <t>Quantity to be order</t>
  </si>
  <si>
    <t>Final Price</t>
  </si>
  <si>
    <t>!PCB</t>
  </si>
  <si>
    <t>TIDA-01605</t>
  </si>
  <si>
    <t>Any</t>
  </si>
  <si>
    <t>Printed Circuit Board</t>
  </si>
  <si>
    <t xml:space="preserve">C1, C3, C6, C8, </t>
  </si>
  <si>
    <t>0.1uF</t>
  </si>
  <si>
    <t>0805B104K250CT</t>
  </si>
  <si>
    <t>Walsin</t>
  </si>
  <si>
    <t>Multilayer Ceramic Capacitors MLCC - SMD/SMT 0.1uF 25V 10% 0805 X7R</t>
  </si>
  <si>
    <t>0805</t>
  </si>
  <si>
    <t xml:space="preserve">C9, C11, C14, </t>
  </si>
  <si>
    <t xml:space="preserve">C15, C17, C19, </t>
  </si>
  <si>
    <t xml:space="preserve">C22, C25, C27, C29, C32, C33, </t>
  </si>
  <si>
    <t>C37</t>
  </si>
  <si>
    <t>C2, C10</t>
  </si>
  <si>
    <t>10uF</t>
  </si>
  <si>
    <t>LMK212ABJ106KGHT</t>
  </si>
  <si>
    <t>TAIYO YUDEN</t>
  </si>
  <si>
    <t>Multilayer Ceramic Capacitors MLCC - SMD/SMT RPLCMT PN 963-BASL21GAB5106KT 10V 10uF X5R 0805 10 %</t>
  </si>
  <si>
    <t xml:space="preserve">C4, C5, C7, C12, </t>
  </si>
  <si>
    <t>4.7uF</t>
  </si>
  <si>
    <t>GRT21BR61H475KE13L</t>
  </si>
  <si>
    <t>MuRata</t>
  </si>
  <si>
    <t>Multilayer Ceramic Capacitors MLCC - SMD/SMT 4.7 uF 50 VDC 10% 0805 X5R AEC-Q200</t>
  </si>
  <si>
    <t xml:space="preserve">C13, C16, C18, </t>
  </si>
  <si>
    <t>C26, C28</t>
  </si>
  <si>
    <t xml:space="preserve">C20, C21, C30, </t>
  </si>
  <si>
    <t>0.01uF</t>
  </si>
  <si>
    <t>GRM2195C1H103JA01D</t>
  </si>
  <si>
    <t>Murata Electronics</t>
  </si>
  <si>
    <t>Multilayer Ceramic Capacitors MLCC - SMD/SMT 0.01 uF 50 VDC 5% 0805 C0G (NP0)</t>
  </si>
  <si>
    <t>C31</t>
  </si>
  <si>
    <t>C34</t>
  </si>
  <si>
    <t>27pF</t>
  </si>
  <si>
    <t>CC0805JRNPO9BN270</t>
  </si>
  <si>
    <t>YAGEO</t>
  </si>
  <si>
    <t>Multilayer Ceramic Capacitors MLCC - SMD/SMT 50 V 27 pF C0G 0805 5%</t>
  </si>
  <si>
    <t>C35</t>
  </si>
  <si>
    <t>100pF</t>
  </si>
  <si>
    <t>CL21C101JBANNNC</t>
  </si>
  <si>
    <t>Samsung Electro-Mechanic</t>
  </si>
  <si>
    <t>Multilayer Ceramic Capacitors MLCC - SMD/SMT 100pF+/-5% 50V C0G 2012</t>
  </si>
  <si>
    <t>C36</t>
  </si>
  <si>
    <t>470pF</t>
  </si>
  <si>
    <t>C0805C471J5GACTU</t>
  </si>
  <si>
    <t>KEMET</t>
  </si>
  <si>
    <t>Multilayer Ceramic Capacitors MLCC - SMD/SMT 50V 470pF C0G 0805 5%</t>
  </si>
  <si>
    <t xml:space="preserve">C38, C41, C42, </t>
  </si>
  <si>
    <t>C0805C101J1GACAUTO</t>
  </si>
  <si>
    <t>Multilayer Ceramic Capacitors MLCC - SMD/SMT 100V 100pF C0G 0805 5% AEC-Q200</t>
  </si>
  <si>
    <t>C43</t>
  </si>
  <si>
    <t>D1, D2</t>
  </si>
  <si>
    <t>70V</t>
  </si>
  <si>
    <t>BAV70-E3-08</t>
  </si>
  <si>
    <t>Vishay-Semiconductor</t>
  </si>
  <si>
    <t>Diode, Switching, 70 V, 0.25 A, AEC-Q101, SOT-23</t>
  </si>
  <si>
    <t>SOT-23</t>
  </si>
  <si>
    <t>D3, D4</t>
  </si>
  <si>
    <t>40V</t>
  </si>
  <si>
    <t>MBRA340T3G</t>
  </si>
  <si>
    <t>ON Semiconductor</t>
  </si>
  <si>
    <t>Diode, Schottky, 40 V, 3 A, SMA</t>
  </si>
  <si>
    <t>SMA</t>
  </si>
  <si>
    <t>D5, D7, D8</t>
  </si>
  <si>
    <t>75V</t>
  </si>
  <si>
    <t>1N4148X-TP</t>
  </si>
  <si>
    <t xml:space="preserve">Micro Commercial </t>
  </si>
  <si>
    <t>Diode, Switching, 75 V, 0.3 A, SOD-523</t>
  </si>
  <si>
    <t>SOD-523</t>
  </si>
  <si>
    <t>Components</t>
  </si>
  <si>
    <t>D6</t>
  </si>
  <si>
    <t>1300V</t>
  </si>
  <si>
    <t>BYG23T-M3/TR</t>
  </si>
  <si>
    <t>Diode, Ultrafast, 1300 V, 1 A, SMA</t>
  </si>
  <si>
    <t>D9</t>
  </si>
  <si>
    <t>5.1V</t>
  </si>
  <si>
    <t>BZT52C5V1-G3-08</t>
  </si>
  <si>
    <t>Diode, Zener, 5.1 V, 500 mW, SOD-123</t>
  </si>
  <si>
    <t>SOD-123</t>
  </si>
  <si>
    <t>J101</t>
  </si>
  <si>
    <t>90122-0763</t>
  </si>
  <si>
    <t>Molex</t>
  </si>
  <si>
    <t>Header, 2.54mm, 3x2, Gold, R/A, TH</t>
  </si>
  <si>
    <t>Header, 2.54mm, 3x2,R/A, TH</t>
  </si>
  <si>
    <t>J102, J103</t>
  </si>
  <si>
    <t>90121-0762</t>
  </si>
  <si>
    <t>Header, 2.54mm, 2x1, Gold with Tin tail, R/A, TH</t>
  </si>
  <si>
    <t>Header, 2.54mm, 2x1,R/A, TH</t>
  </si>
  <si>
    <t>Q1</t>
  </si>
  <si>
    <t>30V</t>
  </si>
  <si>
    <t>CSD17313Q2</t>
  </si>
  <si>
    <t>Texas Instruments</t>
  </si>
  <si>
    <t>MOSFET, N-CH, 30 V, 5 A, DQK0006C (WSON-6)</t>
  </si>
  <si>
    <t>DQK0006C</t>
  </si>
  <si>
    <t>Q2, Q3, Q4</t>
  </si>
  <si>
    <t>40 V</t>
  </si>
  <si>
    <t>MMBT3904T-7-F</t>
  </si>
  <si>
    <t>Diodes Inc.</t>
  </si>
  <si>
    <t>Transistor, NPN, 40 V, 0.2 A, SOT-523</t>
  </si>
  <si>
    <t>SOT-523</t>
  </si>
  <si>
    <t>R1, R4</t>
  </si>
  <si>
    <t>4.7k</t>
  </si>
  <si>
    <t>CRCW08054K70JNEA</t>
  </si>
  <si>
    <t>Vishay-Dale</t>
  </si>
  <si>
    <t>RES, 4.7 k, 5%, 0.125 W, 0805</t>
  </si>
  <si>
    <t>R2, R5</t>
  </si>
  <si>
    <t>3.01k</t>
  </si>
  <si>
    <t>RT0805DRE073K01L</t>
  </si>
  <si>
    <t>Yageo America</t>
  </si>
  <si>
    <t>Thin Film Resistors - SMD 3.01 kOhms 125 mW 0.5 % 0805</t>
  </si>
  <si>
    <t>R3, R6</t>
  </si>
  <si>
    <t>4.99k</t>
  </si>
  <si>
    <t>RR1220P-4991-D-M</t>
  </si>
  <si>
    <t>Susumu</t>
  </si>
  <si>
    <t>Thin Film Resistors - SMD 1/10W 4.99Kohm 0.5% 25ppm</t>
  </si>
  <si>
    <t>R7, R10</t>
  </si>
  <si>
    <t>CRCW12065R11FKEA</t>
  </si>
  <si>
    <t>Thick Film Resistors - SMD 1/4watt 5.11ohms 1%</t>
  </si>
  <si>
    <t>1206</t>
  </si>
  <si>
    <t>R8, R11</t>
  </si>
  <si>
    <t>CRM1206-JW-1R0ELF</t>
  </si>
  <si>
    <t>Bourns</t>
  </si>
  <si>
    <t>RES, 1.0, 5%, 0.5 W, 1206</t>
  </si>
  <si>
    <t>R9</t>
  </si>
  <si>
    <t>CR0805-F/-1R00ELF</t>
  </si>
  <si>
    <t>Thick Film Resistors - SMD Res 0805 1R0 1% 125mW TCR200</t>
  </si>
  <si>
    <t>R12, R14</t>
  </si>
  <si>
    <t>10.0k</t>
  </si>
  <si>
    <t>CRCW080510K0FKEBC</t>
  </si>
  <si>
    <t>Thick Film Resistors - SMD 1/8Watt 10Kohms 1% Commercial Use</t>
  </si>
  <si>
    <t>R13</t>
  </si>
  <si>
    <t>CRCW120627R0JNEA</t>
  </si>
  <si>
    <t>Thick Film Resistors - SMD 1/4watt 27ohms 5%</t>
  </si>
  <si>
    <t xml:space="preserve">R15, R20, R23, </t>
  </si>
  <si>
    <t>5.1k</t>
  </si>
  <si>
    <t xml:space="preserve">CR0805-FX-5101ELF
</t>
  </si>
  <si>
    <t>Thick Film Resistors - SMD 5.1K 1%</t>
  </si>
  <si>
    <t>CR0805-FX-5101ELF</t>
  </si>
  <si>
    <t xml:space="preserve">R25, R26, R30, </t>
  </si>
  <si>
    <t>R32</t>
  </si>
  <si>
    <t xml:space="preserve">R16, R17, R19, </t>
  </si>
  <si>
    <t>1.0k</t>
  </si>
  <si>
    <t>RC0805JR-131KL</t>
  </si>
  <si>
    <t xml:space="preserve">YAGEO
</t>
  </si>
  <si>
    <t>Thick Film Resistors - SMD 1 kOhms 250 mW 0805 5%</t>
  </si>
  <si>
    <t>RC0805JR-071KL</t>
  </si>
  <si>
    <t>R27</t>
  </si>
  <si>
    <t>R18</t>
  </si>
  <si>
    <t>ERA-6AEB103V</t>
  </si>
  <si>
    <t>Panasonic</t>
  </si>
  <si>
    <t>Thin Film Resistors - SMD 0805 1/8W 10Kohms</t>
  </si>
  <si>
    <t>R21</t>
  </si>
  <si>
    <t>1.00k</t>
  </si>
  <si>
    <t>RMC1/16K102FTP</t>
  </si>
  <si>
    <t>Kamaya</t>
  </si>
  <si>
    <t>Thick Film Resistors - SMD</t>
  </si>
  <si>
    <t>R22</t>
  </si>
  <si>
    <t>2.2k</t>
  </si>
  <si>
    <t>CR0805-JW-222ELF</t>
  </si>
  <si>
    <t>Thick Film Resistors - SMD 2.2K 5%</t>
  </si>
  <si>
    <t>R24</t>
  </si>
  <si>
    <t>2.00k</t>
  </si>
  <si>
    <t>RNCP0805FTD2K00</t>
  </si>
  <si>
    <t>SEI Stackpole</t>
  </si>
  <si>
    <t>Thin Film Resistors - SMD 2KOhms 0805 0.25W 100ppm 1%</t>
  </si>
  <si>
    <t>R28</t>
  </si>
  <si>
    <t>RNCF0805DTE10K0</t>
  </si>
  <si>
    <t>Thin Film Resistors - SMD 10KOhms 0805 25ppm 0.5% Precision AEC-Q200</t>
  </si>
  <si>
    <t>R29</t>
  </si>
  <si>
    <t>15k</t>
  </si>
  <si>
    <t>CRCW080515K0JNEA</t>
  </si>
  <si>
    <t>Vishay / Dale</t>
  </si>
  <si>
    <t>Thick Film Resistors - SMD 1/8watt 15Kohms 5% 200ppm</t>
  </si>
  <si>
    <t>R33, R34, R132</t>
  </si>
  <si>
    <t>ERJ-U060R00V</t>
  </si>
  <si>
    <t>Thick Film Resistors - SMD 0805 Zero ohm Anti-Sulfur AEC-Q200</t>
  </si>
  <si>
    <t>T1, T2</t>
  </si>
  <si>
    <t>50uH</t>
  </si>
  <si>
    <t>Wurth Elektronik</t>
  </si>
  <si>
    <t>Power Transformers WE-PPTI SN6501 50 uH 5 V SMD/SMT 125C</t>
  </si>
  <si>
    <t>9.14x8mm</t>
  </si>
  <si>
    <t>U1, U4</t>
  </si>
  <si>
    <t>SN6501QDBVRQ1</t>
  </si>
  <si>
    <t>Power Management Specialised - PMIC Auto Transformer Dvr</t>
  </si>
  <si>
    <t>BV0005A</t>
  </si>
  <si>
    <t>(SOT-23-5)</t>
  </si>
  <si>
    <t>U2</t>
  </si>
  <si>
    <t>TPS7B6950QDCYRQ1</t>
  </si>
  <si>
    <t>LDO Voltage Regulators TPS7B6950-Q1 High-V Ultra-Low IQ 5-V</t>
  </si>
  <si>
    <t>DCY0004A</t>
  </si>
  <si>
    <t>Output Voltage, DCY0004A (SOT-223-4)</t>
  </si>
  <si>
    <t>U3, U5, U9</t>
  </si>
  <si>
    <t>TL431AQDBZRQ1</t>
  </si>
  <si>
    <t>Voltage References Auto Catalog Adj Precision Shunt Reg</t>
  </si>
  <si>
    <t>DBZ0003A</t>
  </si>
  <si>
    <t>U6</t>
  </si>
  <si>
    <t>UCC21530QDWKRQ1</t>
  </si>
  <si>
    <t>Galvanically Isolated Gate Drivers Automotive 4-A, 6-A, 5.7-kVRMS, isolated dual-channel gate driver with EN and DT pins for IGBT/SiC 14-SOIC -40 to 125</t>
  </si>
  <si>
    <t>DWK0014A</t>
  </si>
  <si>
    <t>U7</t>
  </si>
  <si>
    <t>ISO7721QDRQ1</t>
  </si>
  <si>
    <t>Digital Isolators Automotive, robust EMC, dual-channel, 1/1, reinforced digital isolator 8-SOIC -40 to 125</t>
  </si>
  <si>
    <t>D0008B</t>
  </si>
  <si>
    <t>U8</t>
  </si>
  <si>
    <t>LMV762QMA</t>
  </si>
  <si>
    <t xml:space="preserve">Automotive Low Voltage, Precision Comparator with Push-Pull Output, </t>
  </si>
  <si>
    <t>D0008A</t>
  </si>
  <si>
    <t>C23, C24</t>
  </si>
  <si>
    <t>AC0805KRX7R8BB104</t>
  </si>
  <si>
    <t>Multilayer Ceramic Capacitors MLCC - SMD/SMT 25 V 0.1uF X7R 0805 10% AEC-Q200</t>
  </si>
  <si>
    <t>C39, C40</t>
  </si>
  <si>
    <t>1000pF</t>
  </si>
  <si>
    <t>C0805C102K5RACAUTO</t>
  </si>
  <si>
    <t xml:space="preserve">Multilayer Ceramic Capacitors MLCC - SMD/SMT 50V 1000pF X7R 0805 10% AEC-Q200
</t>
  </si>
  <si>
    <t>FID1, FID2, FID3</t>
  </si>
  <si>
    <t>N/A</t>
  </si>
  <si>
    <t>Fiducial mark.  There is nothing to buy or mount.</t>
  </si>
  <si>
    <t>R31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</si>
</sst>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rgb="FF333333"/>
      <name val="Arial"/>
    </font>
    <font/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467886"/>
      <name val="Arial"/>
    </font>
    <font>
      <u/>
      <sz val="10.0"/>
      <color rgb="FF0000FF"/>
      <name val="Arial"/>
    </font>
    <font>
      <u/>
      <sz val="10.0"/>
      <color rgb="FF467886"/>
      <name val="Arial"/>
    </font>
    <font>
      <u/>
      <sz val="10.0"/>
      <color rgb="FF0000FF"/>
      <name val="Arial"/>
    </font>
    <font>
      <u/>
      <sz val="10.0"/>
      <color rgb="FF467886"/>
      <name val="Arial"/>
    </font>
    <font>
      <color theme="1"/>
      <name val="Aptos narrow"/>
      <scheme val="minor"/>
    </font>
    <font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</font>
    <font>
      <u/>
      <sz val="10.0"/>
      <color rgb="FF467886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</border>
    <border>
      <bottom style="thin">
        <color rgb="FFD9D9D9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</border>
    <border>
      <left/>
      <top/>
      <bottom/>
    </border>
    <border>
      <lef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D9D9D9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left" readingOrder="0"/>
    </xf>
    <xf borderId="1" fillId="2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4" fillId="2" fontId="2" numFmtId="49" xfId="0" applyAlignment="1" applyBorder="1" applyFont="1" applyNumberForma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6" fillId="2" fontId="2" numFmtId="49" xfId="0" applyAlignment="1" applyBorder="1" applyFont="1" applyNumberForma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8" fillId="0" fontId="5" numFmtId="0" xfId="0" applyBorder="1" applyFont="1"/>
    <xf borderId="8" fillId="2" fontId="2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horizontal="center" readingOrder="0"/>
    </xf>
    <xf borderId="3" fillId="0" fontId="5" numFmtId="0" xfId="0" applyBorder="1" applyFont="1"/>
    <xf borderId="10" fillId="2" fontId="2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4" fillId="2" fontId="2" numFmtId="49" xfId="0" applyAlignment="1" applyBorder="1" applyFont="1" applyNumberFormat="1">
      <alignment horizontal="center"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13" fillId="2" fontId="4" numFmtId="0" xfId="0" applyAlignment="1" applyBorder="1" applyFont="1">
      <alignment horizontal="center" readingOrder="0" vertical="top"/>
    </xf>
    <xf borderId="14" fillId="2" fontId="2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/>
    </xf>
    <xf borderId="15" fillId="2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readingOrder="0" shrinkToFit="0" vertical="center" wrapText="1"/>
    </xf>
    <xf borderId="10" fillId="2" fontId="2" numFmtId="49" xfId="0" applyAlignment="1" applyBorder="1" applyFont="1" applyNumberFormat="1">
      <alignment horizontal="center" readingOrder="0" shrinkToFit="0" vertical="center" wrapText="1"/>
    </xf>
    <xf borderId="10" fillId="2" fontId="8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vertical="top"/>
    </xf>
    <xf borderId="16" fillId="2" fontId="2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horizontal="center" readingOrder="0" shrinkToFit="0" vertical="center" wrapText="1"/>
    </xf>
    <xf borderId="10" fillId="2" fontId="2" numFmtId="49" xfId="0" applyAlignment="1" applyBorder="1" applyFont="1" applyNumberFormat="1">
      <alignment horizontal="center" shrinkToFit="0" vertical="center" wrapText="1"/>
    </xf>
    <xf borderId="10" fillId="2" fontId="6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6" fillId="2" fontId="2" numFmtId="49" xfId="0" applyAlignment="1" applyBorder="1" applyFont="1" applyNumberFormat="1">
      <alignment horizontal="center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10" fillId="2" fontId="9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ont="1" applyNumberForma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2" fillId="2" fontId="2" numFmtId="49" xfId="0" applyAlignment="1" applyBorder="1" applyFont="1" applyNumberFormat="1">
      <alignment horizontal="center" readingOrder="0" shrinkToFit="0" vertical="center" wrapText="1"/>
    </xf>
    <xf borderId="17" fillId="2" fontId="11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8" fillId="2" fontId="2" numFmtId="49" xfId="0" applyAlignment="1" applyBorder="1" applyFont="1" applyNumberFormat="1">
      <alignment horizontal="center" shrinkToFit="0" vertical="center" wrapText="1"/>
    </xf>
    <xf borderId="18" fillId="2" fontId="1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6" fillId="2" fontId="2" numFmtId="49" xfId="0" applyAlignment="1" applyBorder="1" applyFont="1" applyNumberFormat="1">
      <alignment horizontal="center" shrinkToFit="0" vertical="center" wrapText="1"/>
    </xf>
    <xf borderId="16" fillId="2" fontId="13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0" fillId="2" fontId="14" numFmtId="0" xfId="0" applyFont="1"/>
    <xf borderId="1" fillId="2" fontId="15" numFmtId="0" xfId="0" applyAlignment="1" applyBorder="1" applyFont="1">
      <alignment horizontal="center" readingOrder="0"/>
    </xf>
    <xf borderId="19" fillId="2" fontId="2" numFmtId="0" xfId="0" applyAlignment="1" applyBorder="1" applyFont="1">
      <alignment horizontal="center" readingOrder="0" shrinkToFit="0" vertical="center" wrapText="1"/>
    </xf>
    <xf borderId="14" fillId="2" fontId="2" numFmtId="0" xfId="0" applyAlignment="1" applyBorder="1" applyFont="1">
      <alignment horizontal="center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5" fillId="2" fontId="16" numFmtId="0" xfId="0" applyAlignment="1" applyBorder="1" applyFont="1">
      <alignment horizontal="center" readingOrder="0" shrinkToFit="0" vertical="center" wrapText="1"/>
    </xf>
    <xf borderId="16" fillId="2" fontId="2" numFmtId="49" xfId="0" applyAlignment="1" applyBorder="1" applyFont="1" applyNumberForma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1" fillId="2" fontId="14" numFmtId="49" xfId="0" applyAlignment="1" applyBorder="1" applyFont="1" applyNumberFormat="1">
      <alignment horizontal="center" readingOrder="0"/>
    </xf>
    <xf borderId="12" fillId="2" fontId="2" numFmtId="0" xfId="0" applyAlignment="1" applyBorder="1" applyFont="1">
      <alignment horizontal="center" readingOrder="0" shrinkToFit="0" vertical="center" wrapText="1"/>
    </xf>
    <xf borderId="21" fillId="2" fontId="2" numFmtId="0" xfId="0" applyAlignment="1" applyBorder="1" applyFont="1">
      <alignment horizontal="center" readingOrder="0" shrinkToFit="0" vertical="center" wrapText="1"/>
    </xf>
    <xf borderId="6" fillId="2" fontId="14" numFmtId="49" xfId="0" applyAlignment="1" applyBorder="1" applyFont="1" applyNumberFormat="1">
      <alignment horizontal="center" readingOrder="0"/>
    </xf>
    <xf borderId="8" fillId="2" fontId="17" numFmtId="0" xfId="0" applyAlignment="1" applyBorder="1" applyFont="1">
      <alignment horizontal="center" readingOrder="0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2" fillId="2" fontId="18" numFmtId="49" xfId="0" applyAlignment="1" applyBorder="1" applyFont="1" applyNumberFormat="1">
      <alignment horizontal="center" readingOrder="0"/>
    </xf>
    <xf borderId="16" fillId="0" fontId="5" numFmtId="0" xfId="0" applyBorder="1" applyFont="1"/>
    <xf borderId="4" fillId="0" fontId="5" numFmtId="0" xfId="0" applyBorder="1" applyFont="1"/>
    <xf borderId="6" fillId="2" fontId="19" numFmtId="0" xfId="0" applyAlignment="1" applyBorder="1" applyFont="1">
      <alignment horizontal="center" readingOrder="0" shrinkToFit="0" vertical="center" wrapText="1"/>
    </xf>
    <xf borderId="23" fillId="2" fontId="4" numFmtId="0" xfId="0" applyAlignment="1" applyBorder="1" applyFont="1">
      <alignment horizontal="center" readingOrder="0" vertical="top"/>
    </xf>
    <xf borderId="3" fillId="2" fontId="4" numFmtId="0" xfId="0" applyBorder="1" applyFont="1"/>
    <xf borderId="12" fillId="2" fontId="20" numFmtId="0" xfId="0" applyAlignment="1" applyBorder="1" applyFont="1">
      <alignment horizontal="center" readingOrder="0" shrinkToFit="0" vertical="center" wrapText="1"/>
    </xf>
    <xf borderId="3" fillId="2" fontId="2" numFmtId="49" xfId="0" applyAlignment="1" applyBorder="1" applyFont="1" applyNumberFormat="1">
      <alignment horizontal="center" shrinkToFit="0" vertical="center" wrapText="1"/>
    </xf>
    <xf borderId="16" fillId="2" fontId="21" numFmtId="0" xfId="0" applyAlignment="1" applyBorder="1" applyFont="1">
      <alignment horizontal="center" readingOrder="0" shrinkToFit="0" vertical="center" wrapText="1"/>
    </xf>
    <xf borderId="0" fillId="2" fontId="22" numFmtId="0" xfId="0" applyFont="1"/>
    <xf borderId="0" fillId="2" fontId="23" numFmtId="0" xfId="0" applyAlignment="1" applyFont="1">
      <alignment horizontal="center"/>
    </xf>
    <xf borderId="0" fillId="2" fontId="14" numFmtId="49" xfId="0" applyAlignment="1" applyFont="1" applyNumberFormat="1">
      <alignment horizontal="center"/>
    </xf>
    <xf borderId="0" fillId="2" fontId="14" numFmtId="0" xfId="0" applyAlignment="1" applyFont="1">
      <alignment horizontal="center"/>
    </xf>
    <xf borderId="24" fillId="2" fontId="14" numFmtId="0" xfId="0" applyAlignment="1" applyBorder="1" applyFont="1">
      <alignment horizontal="center"/>
    </xf>
    <xf borderId="1" fillId="2" fontId="18" numFmtId="0" xfId="0" applyAlignment="1" applyBorder="1" applyFont="1">
      <alignment horizontal="center" readingOrder="0"/>
    </xf>
    <xf borderId="18" fillId="2" fontId="14" numFmtId="0" xfId="0" applyAlignment="1" applyBorder="1" applyFont="1">
      <alignment horizontal="center"/>
    </xf>
    <xf borderId="3" fillId="2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in/ProductDetail/Texas-Instruments/ISO7721QDRQ1?qs=5aG0NVq1C4yk0kukKhazUg%3D%3D" TargetMode="External"/><Relationship Id="rId20" Type="http://schemas.openxmlformats.org/officeDocument/2006/relationships/hyperlink" Target="https://www.mouser.in/ProductDetail/Susumu/RR1220P-4991-D-M?qs=U7dmUkNviFtXoEI9wGe%252BEw%3D%3D" TargetMode="External"/><Relationship Id="rId42" Type="http://schemas.openxmlformats.org/officeDocument/2006/relationships/hyperlink" Target="https://www.mouser.in/ProductDetail/YAGEO/AC0805KRX7R8BB104?qs=WS5Jv%252B%252Bx1qWQW2xaMtcvlw%3D%3D" TargetMode="External"/><Relationship Id="rId41" Type="http://schemas.openxmlformats.org/officeDocument/2006/relationships/hyperlink" Target="https://www.mouser.in/ProductDetail/Texas-Instruments/LMV762QMA-NOPB?qs=2k4gZbgf%2F9k%252BBwxImn0Bog%3D%3D" TargetMode="External"/><Relationship Id="rId22" Type="http://schemas.openxmlformats.org/officeDocument/2006/relationships/hyperlink" Target="https://www.mouser.in/ProductDetail/Bourns/CRM1206-JW-1R0ELF?qs=%2FxfeZyN5VBcTdJh0W4eEpQ%3D%3D" TargetMode="External"/><Relationship Id="rId44" Type="http://schemas.openxmlformats.org/officeDocument/2006/relationships/hyperlink" Target="https://www.mouser.in/ProductDetail/Panasonic/ERJ-U060R00V?qs=tfZGHB2PWd2kedEYcf1%2FXQ%3D%3D" TargetMode="External"/><Relationship Id="rId21" Type="http://schemas.openxmlformats.org/officeDocument/2006/relationships/hyperlink" Target="https://www.mouser.in/ProductDetail/Vishay-Dale/CRCW12065R11FKEA?qs=0LP1uVfdam%252Bd0E2aLIM%252BNw%3D%3D" TargetMode="External"/><Relationship Id="rId43" Type="http://schemas.openxmlformats.org/officeDocument/2006/relationships/hyperlink" Target="https://www.mouser.in/ProductDetail/KEMET/C0805C102K5RACAUTO?qs=8xX%252BF9%252BWV6F7Si8ur0WE7g%3D%3D" TargetMode="External"/><Relationship Id="rId24" Type="http://schemas.openxmlformats.org/officeDocument/2006/relationships/hyperlink" Target="https://www.mouser.in/ProductDetail/Vishay-Dale/CRCW080510K0FKEBC?qs=wd5RIQLrsJj0Jk59tvdxuA%3D%3D" TargetMode="External"/><Relationship Id="rId23" Type="http://schemas.openxmlformats.org/officeDocument/2006/relationships/hyperlink" Target="https://www.mouser.in/ProductDetail/Bourns/CR0805-F-1R00ELF?qs=W%2FMpXkg%252BdQ6vhqZ7E1XC1A%3D%3D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www.mouser.in/ProductDetail/Walsin/0805B104K250CT?qs=fIkAfuXiAQKJBlEJpdV6Xg%3D%3D" TargetMode="External"/><Relationship Id="rId2" Type="http://schemas.openxmlformats.org/officeDocument/2006/relationships/hyperlink" Target="https://www.mouser.in/ProductDetail/TAIYO-YUDEN/LMK212ABJ106KGHT?qs=CNQs48zzdno9H%252BSEU8U8jA%3D%3D" TargetMode="External"/><Relationship Id="rId3" Type="http://schemas.openxmlformats.org/officeDocument/2006/relationships/hyperlink" Target="https://www.mouser.in/ProductDetail/Murata-Electronics/GRT21BR61H475KE13L?qs=drgMNd%252BkGPOkdtnwKnU3FQ%3D%3D" TargetMode="External"/><Relationship Id="rId4" Type="http://schemas.openxmlformats.org/officeDocument/2006/relationships/hyperlink" Target="https://www.mouser.in/ProductDetail/Murata-Electronics/GRM2195C1H103JA01D?qs=WuXK2ZU3Btf4YpEuFd2mEg%3D%3D" TargetMode="External"/><Relationship Id="rId9" Type="http://schemas.openxmlformats.org/officeDocument/2006/relationships/hyperlink" Target="https://www.mouser.in/ProductDetail/Vishay-Semiconductors/BAV70-E3-08?qs=bTzheeSci6RWNJkgqxuvNA%3D%3D" TargetMode="External"/><Relationship Id="rId26" Type="http://schemas.openxmlformats.org/officeDocument/2006/relationships/hyperlink" Target="https://www.mouser.in/ProductDetail/Bourns/CR0805-FX-5101ELF?qs=LA9FZBosJlADRz3sArKRTQ%3D%3D" TargetMode="External"/><Relationship Id="rId25" Type="http://schemas.openxmlformats.org/officeDocument/2006/relationships/hyperlink" Target="https://www.mouser.in/ProductDetail/Vishay-Dale/CRCW120627R0JNEA?qs=v%252BxIQaJyuQoggQyfEpkp1g%3D%3D" TargetMode="External"/><Relationship Id="rId28" Type="http://schemas.openxmlformats.org/officeDocument/2006/relationships/hyperlink" Target="https://www.mouser.in/ProductDetail/Panasonic/ERA-6AEB103V?qs=1VWA5LkbEaq074TWE8fpJw%3D%3D" TargetMode="External"/><Relationship Id="rId27" Type="http://schemas.openxmlformats.org/officeDocument/2006/relationships/hyperlink" Target="https://www.mouser.in/ProductDetail/YAGEO/RC0805JR-071KL?qs=KyGMWp10UkuwbpWNcSKeOA%3D%3D" TargetMode="External"/><Relationship Id="rId5" Type="http://schemas.openxmlformats.org/officeDocument/2006/relationships/hyperlink" Target="https://www.mouser.in/ProductDetail/YAGEO/CC0805JRNPO9BN270?qs=AgBp2OyFlx9Odvxw0B3RXQ%3D%3D" TargetMode="External"/><Relationship Id="rId6" Type="http://schemas.openxmlformats.org/officeDocument/2006/relationships/hyperlink" Target="https://www.mouser.in/ProductDetail/Samsung-Electro-Mechanics/CL21C101JBANNNC?qs=349EhDEZ59qraa25nnlm1Q%3D%3D" TargetMode="External"/><Relationship Id="rId29" Type="http://schemas.openxmlformats.org/officeDocument/2006/relationships/hyperlink" Target="https://www.mouser.in/ProductDetail/Kamaya/RMC1-16K102FTP?qs=DPoM0jnrROXXPSaodRtspQ%3D%3D" TargetMode="External"/><Relationship Id="rId7" Type="http://schemas.openxmlformats.org/officeDocument/2006/relationships/hyperlink" Target="https://www.mouser.in/ProductDetail/KEMET/C0805C471J5GACTU?qs=qljflqjpaYcqFd34RtLFPQ%3D%3D" TargetMode="External"/><Relationship Id="rId8" Type="http://schemas.openxmlformats.org/officeDocument/2006/relationships/hyperlink" Target="https://www.mouser.in/ProductDetail/KEMET/C0805C101J1GACAUTO?qs=TJyCevD4CUFp1k2xygpJ3Q%3D%3D" TargetMode="External"/><Relationship Id="rId31" Type="http://schemas.openxmlformats.org/officeDocument/2006/relationships/hyperlink" Target="https://www.mouser.in/ProductDetail/SEI-Stackpole/RNCP0805FTD2K00?qs=FESYatJ8odJQuOAfcxJ81w%3D%3D" TargetMode="External"/><Relationship Id="rId30" Type="http://schemas.openxmlformats.org/officeDocument/2006/relationships/hyperlink" Target="https://www.mouser.in/ProductDetail/Bourns/CR0805-JW-222ELF?qs=%252BcBkmVQIZ2SpVWEGygaepQ%3D%3D" TargetMode="External"/><Relationship Id="rId11" Type="http://schemas.openxmlformats.org/officeDocument/2006/relationships/hyperlink" Target="https://www.mouser.in/ProductDetail/Micro-Commercial-Components-MCC/1N4148X-TP?qs=tLCslZ4kg7fS63X1onb0Jw%3D%3D" TargetMode="External"/><Relationship Id="rId33" Type="http://schemas.openxmlformats.org/officeDocument/2006/relationships/hyperlink" Target="https://www.mouser.in/ProductDetail/Vishay-Dale/CRCW080515K0JNEA?qs=bMjB6bAaLENV0lmPLLG8xQ%3D%3D" TargetMode="External"/><Relationship Id="rId10" Type="http://schemas.openxmlformats.org/officeDocument/2006/relationships/hyperlink" Target="https://www.mouser.in/ProductDetail/onsemi/MBRA340T3G?qs=3JMERSakebq0pjb145uRLw%3D%3D" TargetMode="External"/><Relationship Id="rId32" Type="http://schemas.openxmlformats.org/officeDocument/2006/relationships/hyperlink" Target="https://www.mouser.in/ProductDetail/SEI-Stackpole/RNCF0805DTE10K0?qs=FESYatJ8odIj1eWmhcT24w%3D%3D" TargetMode="External"/><Relationship Id="rId13" Type="http://schemas.openxmlformats.org/officeDocument/2006/relationships/hyperlink" Target="https://www.mouser.in/ProductDetail/Vishay-Semiconductors/BZT52C5V1-G3-08?qs=KP8Io%2FXyE5TRQyE1R%252B8ZHA%3D%3D" TargetMode="External"/><Relationship Id="rId35" Type="http://schemas.openxmlformats.org/officeDocument/2006/relationships/hyperlink" Target="https://www.mouser.in/ProductDetail/Wurth-Elektronik/750343725?qs=PqoDHHvF648Ijk4IrBv%252BqA%3D%3D" TargetMode="External"/><Relationship Id="rId12" Type="http://schemas.openxmlformats.org/officeDocument/2006/relationships/hyperlink" Target="https://www.mouser.in/ProductDetail/Vishay-General-Semiconductor/BYG23T-M3-TR?qs=NfjNG%252BhMu8Yn%2FdAcDJBLqA%3D%3D" TargetMode="External"/><Relationship Id="rId34" Type="http://schemas.openxmlformats.org/officeDocument/2006/relationships/hyperlink" Target="https://www.mouser.in/ProductDetail/Panasonic/ERJ-U060R00V?qs=tfZGHB2PWd2kedEYcf1%2FXQ%3D%3D" TargetMode="External"/><Relationship Id="rId15" Type="http://schemas.openxmlformats.org/officeDocument/2006/relationships/hyperlink" Target="https://www.mouser.in/ProductDetail/Molex/90121-0762?qs=PvP5v7EimsnjHd1xmilJCQ%3D%3D" TargetMode="External"/><Relationship Id="rId37" Type="http://schemas.openxmlformats.org/officeDocument/2006/relationships/hyperlink" Target="https://www.mouser.in/ProductDetail/Texas-Instruments/TPS7B6950QDCYRQ1?qs=n7vHx8wJlDHCI9lnJSBfzA%3D%3D" TargetMode="External"/><Relationship Id="rId14" Type="http://schemas.openxmlformats.org/officeDocument/2006/relationships/hyperlink" Target="https://www.mouser.in/ProductDetail/Molex/90122-0763?qs=kEwmkoUtv7TPthpbS0AEJA%3D%3D" TargetMode="External"/><Relationship Id="rId36" Type="http://schemas.openxmlformats.org/officeDocument/2006/relationships/hyperlink" Target="https://www.mouser.in/ProductDetail/Texas-Instruments/SN6501QDBVRQ1?qs=uSgeFhR2uNhePSB4wgv7mg%3D%3D" TargetMode="External"/><Relationship Id="rId17" Type="http://schemas.openxmlformats.org/officeDocument/2006/relationships/hyperlink" Target="https://www.mouser.in/ProductDetail/Diodes-Incorporated/MMBT3904T-7-F?qs=isZjARzAS0yD%252ByYLOpTqmg%3D%3D" TargetMode="External"/><Relationship Id="rId39" Type="http://schemas.openxmlformats.org/officeDocument/2006/relationships/hyperlink" Target="https://www.mouser.in/ProductDetail/Texas-Instruments/UCC21530QDWKRQ1?qs=9r4v7xj2LnnGdaOa0foA5Q%3D%3D" TargetMode="External"/><Relationship Id="rId16" Type="http://schemas.openxmlformats.org/officeDocument/2006/relationships/hyperlink" Target="https://www.mouser.in/ProductDetail/Texas-Instruments/CSD17313Q2?qs=D37NSXwnznI3%252B6fs3vG7Gg%3D%3D" TargetMode="External"/><Relationship Id="rId38" Type="http://schemas.openxmlformats.org/officeDocument/2006/relationships/hyperlink" Target="https://www.mouser.in/ProductDetail/Texas-Instruments/TL431AQDBZRQ1?qs=7kv20MEVUliMFYWA3DYxoA%3D%3D" TargetMode="External"/><Relationship Id="rId19" Type="http://schemas.openxmlformats.org/officeDocument/2006/relationships/hyperlink" Target="https://www.mouser.in/ProductDetail/YAGEO/RT0805DRE073K01L?qs=4CyHz7GXqSilv8Yfxcz55w%3D%3D" TargetMode="External"/><Relationship Id="rId18" Type="http://schemas.openxmlformats.org/officeDocument/2006/relationships/hyperlink" Target="https://www.mouser.in/ProductDetail/Vishay-Dale/CRCW08054K70JNEA?qs=kkyyugUlSrPc3tCn%2F8R5y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22.5"/>
    <col customWidth="1" min="3" max="3" width="8.88"/>
    <col customWidth="1" min="4" max="4" width="9.0"/>
    <col customWidth="1" min="5" max="5" width="21.88"/>
    <col customWidth="1" min="6" max="6" width="22.5"/>
    <col customWidth="1" min="7" max="7" width="69.5"/>
    <col customWidth="1" min="8" max="8" width="24.5"/>
    <col customWidth="1" min="9" max="9" width="23.13"/>
    <col customWidth="1" min="10" max="10" width="14.13"/>
    <col customWidth="1" min="11" max="11" width="14.0"/>
    <col customWidth="1" min="12" max="12" width="14.13"/>
    <col customWidth="1" min="13" max="13" width="14.0"/>
    <col customWidth="1" min="14" max="24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</row>
    <row r="2" ht="14.25" customHeight="1">
      <c r="A2" s="7">
        <v>1.0</v>
      </c>
      <c r="B2" s="8" t="s">
        <v>13</v>
      </c>
      <c r="C2" s="8">
        <v>1.0</v>
      </c>
      <c r="D2" s="8"/>
      <c r="E2" s="8" t="s">
        <v>14</v>
      </c>
      <c r="F2" s="8" t="s">
        <v>15</v>
      </c>
      <c r="G2" s="8" t="s">
        <v>16</v>
      </c>
      <c r="H2" s="9"/>
      <c r="I2" s="8"/>
      <c r="J2" s="8"/>
      <c r="K2" s="10"/>
      <c r="L2" s="11"/>
      <c r="M2" s="11"/>
    </row>
    <row r="3">
      <c r="A3" s="12">
        <v>2.0</v>
      </c>
      <c r="B3" s="13" t="s">
        <v>17</v>
      </c>
      <c r="C3" s="12"/>
      <c r="D3" s="12" t="s">
        <v>18</v>
      </c>
      <c r="E3" s="14" t="s">
        <v>19</v>
      </c>
      <c r="F3" s="14" t="s">
        <v>20</v>
      </c>
      <c r="G3" s="14" t="s">
        <v>21</v>
      </c>
      <c r="H3" s="15" t="s">
        <v>22</v>
      </c>
      <c r="I3" s="16" t="s">
        <v>19</v>
      </c>
      <c r="J3" s="17"/>
      <c r="K3" s="18"/>
      <c r="L3" s="12"/>
      <c r="M3" s="18"/>
    </row>
    <row r="4">
      <c r="A4" s="19"/>
      <c r="B4" s="13" t="s">
        <v>23</v>
      </c>
      <c r="C4" s="20"/>
      <c r="D4" s="19"/>
      <c r="E4" s="19"/>
      <c r="F4" s="19"/>
      <c r="G4" s="19"/>
      <c r="H4" s="19"/>
      <c r="I4" s="19"/>
      <c r="J4" s="21"/>
      <c r="K4" s="21"/>
      <c r="L4" s="22"/>
      <c r="M4" s="21"/>
    </row>
    <row r="5">
      <c r="A5" s="19"/>
      <c r="B5" s="13" t="s">
        <v>24</v>
      </c>
      <c r="C5" s="23">
        <v>17.0</v>
      </c>
      <c r="D5" s="19"/>
      <c r="E5" s="19"/>
      <c r="F5" s="19"/>
      <c r="G5" s="19"/>
      <c r="H5" s="19"/>
      <c r="I5" s="19"/>
      <c r="J5" s="17">
        <v>1.67</v>
      </c>
      <c r="K5" s="24">
        <f>MULTIPLY(C5,J5)</f>
        <v>28.39</v>
      </c>
      <c r="L5" s="23">
        <v>66.0</v>
      </c>
      <c r="M5" s="24">
        <f>MULTIPLY(J5,L5)</f>
        <v>110.22</v>
      </c>
    </row>
    <row r="6">
      <c r="A6" s="19"/>
      <c r="B6" s="13" t="s">
        <v>25</v>
      </c>
      <c r="C6" s="20"/>
      <c r="D6" s="19"/>
      <c r="E6" s="19"/>
      <c r="F6" s="19"/>
      <c r="G6" s="19"/>
      <c r="H6" s="19"/>
      <c r="I6" s="19"/>
      <c r="J6" s="21"/>
      <c r="K6" s="24"/>
      <c r="L6" s="22"/>
      <c r="M6" s="24"/>
    </row>
    <row r="7">
      <c r="A7" s="25"/>
      <c r="B7" s="26" t="s">
        <v>26</v>
      </c>
      <c r="C7" s="7"/>
      <c r="D7" s="25"/>
      <c r="E7" s="25"/>
      <c r="F7" s="25"/>
      <c r="G7" s="25"/>
      <c r="H7" s="25"/>
      <c r="I7" s="25"/>
      <c r="J7" s="27"/>
      <c r="K7" s="28"/>
      <c r="L7" s="29"/>
      <c r="M7" s="28"/>
    </row>
    <row r="8" ht="14.25" customHeight="1">
      <c r="A8" s="7">
        <v>3.0</v>
      </c>
      <c r="B8" s="8" t="s">
        <v>27</v>
      </c>
      <c r="C8" s="8">
        <v>2.0</v>
      </c>
      <c r="D8" s="8" t="s">
        <v>28</v>
      </c>
      <c r="E8" s="30" t="s">
        <v>29</v>
      </c>
      <c r="F8" s="30" t="s">
        <v>30</v>
      </c>
      <c r="G8" s="30" t="s">
        <v>31</v>
      </c>
      <c r="H8" s="31" t="s">
        <v>22</v>
      </c>
      <c r="I8" s="32" t="s">
        <v>29</v>
      </c>
      <c r="J8" s="33">
        <v>5.42</v>
      </c>
      <c r="K8" s="33">
        <f>MULTIPLY(C8,J8)</f>
        <v>10.84</v>
      </c>
      <c r="L8" s="30">
        <v>21.0</v>
      </c>
      <c r="M8" s="28">
        <f>MULTIPLY(J8,L8)</f>
        <v>113.82</v>
      </c>
    </row>
    <row r="9" ht="14.25" customHeight="1">
      <c r="A9" s="12">
        <v>4.0</v>
      </c>
      <c r="B9" s="13" t="s">
        <v>32</v>
      </c>
      <c r="C9" s="12"/>
      <c r="D9" s="12" t="s">
        <v>33</v>
      </c>
      <c r="E9" s="12" t="s">
        <v>34</v>
      </c>
      <c r="F9" s="12" t="s">
        <v>35</v>
      </c>
      <c r="G9" s="14" t="s">
        <v>36</v>
      </c>
      <c r="H9" s="15" t="s">
        <v>22</v>
      </c>
      <c r="I9" s="16" t="s">
        <v>34</v>
      </c>
      <c r="J9" s="17"/>
      <c r="K9" s="18"/>
      <c r="L9" s="12"/>
      <c r="M9" s="18"/>
    </row>
    <row r="10" ht="14.25" customHeight="1">
      <c r="A10" s="19"/>
      <c r="B10" s="13" t="s">
        <v>37</v>
      </c>
      <c r="C10" s="23">
        <v>9.0</v>
      </c>
      <c r="D10" s="19"/>
      <c r="E10" s="19"/>
      <c r="F10" s="19"/>
      <c r="G10" s="19"/>
      <c r="H10" s="19"/>
      <c r="I10" s="19"/>
      <c r="J10" s="17">
        <v>9.76</v>
      </c>
      <c r="K10" s="24">
        <f>MULTIPLY(C10,J10)</f>
        <v>87.84</v>
      </c>
      <c r="L10" s="34">
        <v>42.0</v>
      </c>
      <c r="M10" s="24">
        <f>MULTIPLY(J10,L10)</f>
        <v>409.92</v>
      </c>
    </row>
    <row r="11" ht="14.25" customHeight="1">
      <c r="A11" s="25"/>
      <c r="B11" s="26" t="s">
        <v>38</v>
      </c>
      <c r="C11" s="7"/>
      <c r="D11" s="25"/>
      <c r="E11" s="25"/>
      <c r="F11" s="25"/>
      <c r="G11" s="25"/>
      <c r="H11" s="25"/>
      <c r="I11" s="25"/>
      <c r="J11" s="27"/>
      <c r="K11" s="28"/>
      <c r="L11" s="7"/>
      <c r="M11" s="24"/>
    </row>
    <row r="12" ht="14.25" customHeight="1">
      <c r="A12" s="12">
        <v>5.0</v>
      </c>
      <c r="B12" s="35" t="s">
        <v>39</v>
      </c>
      <c r="C12" s="12">
        <v>4.0</v>
      </c>
      <c r="D12" s="12" t="s">
        <v>40</v>
      </c>
      <c r="E12" s="14" t="s">
        <v>41</v>
      </c>
      <c r="F12" s="14" t="s">
        <v>42</v>
      </c>
      <c r="G12" s="14" t="s">
        <v>43</v>
      </c>
      <c r="H12" s="15" t="s">
        <v>22</v>
      </c>
      <c r="I12" s="16" t="s">
        <v>41</v>
      </c>
      <c r="J12" s="36">
        <v>8.42</v>
      </c>
      <c r="K12" s="18">
        <f>MULTIPLY(C12,J12)</f>
        <v>33.68</v>
      </c>
      <c r="L12" s="37">
        <v>27.0</v>
      </c>
      <c r="M12" s="18">
        <f>MULTIPLY(J12,L12)</f>
        <v>227.34</v>
      </c>
    </row>
    <row r="13" ht="14.25" customHeight="1">
      <c r="A13" s="25"/>
      <c r="B13" s="8" t="s">
        <v>44</v>
      </c>
      <c r="C13" s="7"/>
      <c r="D13" s="25"/>
      <c r="E13" s="25"/>
      <c r="F13" s="25"/>
      <c r="G13" s="25"/>
      <c r="H13" s="25"/>
      <c r="I13" s="25"/>
      <c r="J13" s="38"/>
      <c r="K13" s="28"/>
      <c r="L13" s="7"/>
      <c r="M13" s="28"/>
    </row>
    <row r="14" ht="14.25" customHeight="1">
      <c r="A14" s="39">
        <v>6.0</v>
      </c>
      <c r="B14" s="26" t="s">
        <v>45</v>
      </c>
      <c r="C14" s="40">
        <v>1.0</v>
      </c>
      <c r="D14" s="26" t="s">
        <v>46</v>
      </c>
      <c r="E14" s="41" t="s">
        <v>47</v>
      </c>
      <c r="F14" s="41" t="s">
        <v>48</v>
      </c>
      <c r="G14" s="41" t="s">
        <v>49</v>
      </c>
      <c r="H14" s="42" t="s">
        <v>22</v>
      </c>
      <c r="I14" s="43" t="s">
        <v>47</v>
      </c>
      <c r="J14" s="44">
        <v>3.17</v>
      </c>
      <c r="K14" s="33">
        <f t="shared" ref="K14:K17" si="1">MULTIPLY(C14,J14)</f>
        <v>3.17</v>
      </c>
      <c r="L14" s="45">
        <v>18.0</v>
      </c>
      <c r="M14" s="33">
        <f t="shared" ref="M14:M17" si="2">MULTIPLY(J14,L14)</f>
        <v>57.06</v>
      </c>
    </row>
    <row r="15" ht="14.25" customHeight="1">
      <c r="A15" s="7">
        <v>7.0</v>
      </c>
      <c r="B15" s="8" t="s">
        <v>50</v>
      </c>
      <c r="C15" s="8">
        <v>1.0</v>
      </c>
      <c r="D15" s="8" t="s">
        <v>51</v>
      </c>
      <c r="E15" s="30" t="s">
        <v>52</v>
      </c>
      <c r="F15" s="30" t="s">
        <v>53</v>
      </c>
      <c r="G15" s="30" t="s">
        <v>54</v>
      </c>
      <c r="H15" s="31" t="s">
        <v>22</v>
      </c>
      <c r="I15" s="32" t="s">
        <v>52</v>
      </c>
      <c r="J15" s="44">
        <v>1.83</v>
      </c>
      <c r="K15" s="33">
        <f t="shared" si="1"/>
        <v>1.83</v>
      </c>
      <c r="L15" s="30">
        <v>18.0</v>
      </c>
      <c r="M15" s="33">
        <f t="shared" si="2"/>
        <v>32.94</v>
      </c>
    </row>
    <row r="16" ht="14.25" customHeight="1">
      <c r="A16" s="39">
        <v>8.0</v>
      </c>
      <c r="B16" s="26" t="s">
        <v>55</v>
      </c>
      <c r="C16" s="26">
        <v>1.0</v>
      </c>
      <c r="D16" s="26" t="s">
        <v>56</v>
      </c>
      <c r="E16" s="41" t="s">
        <v>57</v>
      </c>
      <c r="F16" s="41" t="s">
        <v>58</v>
      </c>
      <c r="G16" s="41" t="s">
        <v>59</v>
      </c>
      <c r="H16" s="42" t="s">
        <v>22</v>
      </c>
      <c r="I16" s="43" t="s">
        <v>57</v>
      </c>
      <c r="J16" s="33">
        <v>3.84</v>
      </c>
      <c r="K16" s="33">
        <f t="shared" si="1"/>
        <v>3.84</v>
      </c>
      <c r="L16" s="41">
        <v>18.0</v>
      </c>
      <c r="M16" s="33">
        <f t="shared" si="2"/>
        <v>69.12</v>
      </c>
    </row>
    <row r="17" ht="14.25" customHeight="1">
      <c r="A17" s="12">
        <v>9.0</v>
      </c>
      <c r="B17" s="35" t="s">
        <v>60</v>
      </c>
      <c r="C17" s="12">
        <v>4.0</v>
      </c>
      <c r="D17" s="12" t="s">
        <v>51</v>
      </c>
      <c r="E17" s="14" t="s">
        <v>61</v>
      </c>
      <c r="F17" s="14" t="s">
        <v>58</v>
      </c>
      <c r="G17" s="14" t="s">
        <v>62</v>
      </c>
      <c r="H17" s="15" t="s">
        <v>22</v>
      </c>
      <c r="I17" s="16" t="s">
        <v>61</v>
      </c>
      <c r="J17" s="46">
        <v>5.09</v>
      </c>
      <c r="K17" s="18">
        <f t="shared" si="1"/>
        <v>20.36</v>
      </c>
      <c r="L17" s="14">
        <v>27.0</v>
      </c>
      <c r="M17" s="18">
        <f t="shared" si="2"/>
        <v>137.43</v>
      </c>
    </row>
    <row r="18" ht="14.25" customHeight="1">
      <c r="A18" s="25"/>
      <c r="B18" s="8" t="s">
        <v>63</v>
      </c>
      <c r="C18" s="7"/>
      <c r="D18" s="25"/>
      <c r="E18" s="25"/>
      <c r="F18" s="25"/>
      <c r="G18" s="25"/>
      <c r="H18" s="25"/>
      <c r="I18" s="25"/>
      <c r="J18" s="25"/>
      <c r="K18" s="28"/>
      <c r="L18" s="29"/>
      <c r="M18" s="28"/>
    </row>
    <row r="19" ht="14.25" customHeight="1">
      <c r="A19" s="39">
        <v>10.0</v>
      </c>
      <c r="B19" s="26" t="s">
        <v>64</v>
      </c>
      <c r="C19" s="40">
        <v>2.0</v>
      </c>
      <c r="D19" s="26" t="s">
        <v>65</v>
      </c>
      <c r="E19" s="26" t="s">
        <v>66</v>
      </c>
      <c r="F19" s="26" t="s">
        <v>67</v>
      </c>
      <c r="G19" s="26" t="s">
        <v>68</v>
      </c>
      <c r="H19" s="47" t="s">
        <v>69</v>
      </c>
      <c r="I19" s="43" t="s">
        <v>66</v>
      </c>
      <c r="J19" s="48">
        <v>12.01</v>
      </c>
      <c r="K19" s="33">
        <f t="shared" ref="K19:K21" si="3">MULTIPLY(C19,J19)</f>
        <v>24.02</v>
      </c>
      <c r="L19" s="45">
        <v>21.0</v>
      </c>
      <c r="M19" s="28">
        <f t="shared" ref="M19:M21" si="4">MULTIPLY(J19,L19)</f>
        <v>252.21</v>
      </c>
    </row>
    <row r="20" ht="14.25" customHeight="1">
      <c r="A20" s="7">
        <v>11.0</v>
      </c>
      <c r="B20" s="8" t="s">
        <v>70</v>
      </c>
      <c r="C20" s="8">
        <v>2.0</v>
      </c>
      <c r="D20" s="8" t="s">
        <v>71</v>
      </c>
      <c r="E20" s="8" t="s">
        <v>72</v>
      </c>
      <c r="F20" s="8" t="s">
        <v>73</v>
      </c>
      <c r="G20" s="8" t="s">
        <v>74</v>
      </c>
      <c r="H20" s="9" t="s">
        <v>75</v>
      </c>
      <c r="I20" s="32" t="s">
        <v>72</v>
      </c>
      <c r="J20" s="49">
        <v>33.69</v>
      </c>
      <c r="K20" s="33">
        <f t="shared" si="3"/>
        <v>67.38</v>
      </c>
      <c r="L20" s="30">
        <v>10.0</v>
      </c>
      <c r="M20" s="33">
        <f t="shared" si="4"/>
        <v>336.9</v>
      </c>
    </row>
    <row r="21" ht="14.25" customHeight="1">
      <c r="A21" s="12">
        <v>12.0</v>
      </c>
      <c r="B21" s="12" t="s">
        <v>76</v>
      </c>
      <c r="C21" s="12">
        <v>3.0</v>
      </c>
      <c r="D21" s="12" t="s">
        <v>77</v>
      </c>
      <c r="E21" s="12" t="s">
        <v>78</v>
      </c>
      <c r="F21" s="13" t="s">
        <v>79</v>
      </c>
      <c r="G21" s="12" t="s">
        <v>80</v>
      </c>
      <c r="H21" s="50" t="s">
        <v>81</v>
      </c>
      <c r="I21" s="16" t="s">
        <v>78</v>
      </c>
      <c r="J21" s="14">
        <v>10.43</v>
      </c>
      <c r="K21" s="18">
        <f t="shared" si="3"/>
        <v>31.29</v>
      </c>
      <c r="L21" s="14">
        <v>24.0</v>
      </c>
      <c r="M21" s="18">
        <f t="shared" si="4"/>
        <v>250.32</v>
      </c>
    </row>
    <row r="22" ht="14.25" customHeight="1">
      <c r="A22" s="25"/>
      <c r="B22" s="25"/>
      <c r="C22" s="25"/>
      <c r="D22" s="25"/>
      <c r="E22" s="25"/>
      <c r="F22" s="26" t="s">
        <v>82</v>
      </c>
      <c r="G22" s="25"/>
      <c r="H22" s="25"/>
      <c r="I22" s="25"/>
      <c r="J22" s="51"/>
      <c r="K22" s="28"/>
      <c r="L22" s="25"/>
      <c r="M22" s="28"/>
    </row>
    <row r="23" ht="14.25" customHeight="1">
      <c r="A23" s="7">
        <v>13.0</v>
      </c>
      <c r="B23" s="8" t="s">
        <v>83</v>
      </c>
      <c r="C23" s="8">
        <v>1.0</v>
      </c>
      <c r="D23" s="8" t="s">
        <v>84</v>
      </c>
      <c r="E23" s="8" t="s">
        <v>85</v>
      </c>
      <c r="F23" s="8" t="s">
        <v>67</v>
      </c>
      <c r="G23" s="8" t="s">
        <v>86</v>
      </c>
      <c r="H23" s="9" t="s">
        <v>75</v>
      </c>
      <c r="I23" s="32" t="s">
        <v>85</v>
      </c>
      <c r="J23" s="49">
        <v>31.78</v>
      </c>
      <c r="K23" s="33">
        <f t="shared" ref="K23:K33" si="5">MULTIPLY(C23,J23)</f>
        <v>31.78</v>
      </c>
      <c r="L23" s="30">
        <v>18.0</v>
      </c>
      <c r="M23" s="28">
        <f t="shared" ref="M23:M36" si="6">MULTIPLY(J23,L23)</f>
        <v>572.04</v>
      </c>
    </row>
    <row r="24" ht="14.25" customHeight="1">
      <c r="A24" s="39">
        <v>14.0</v>
      </c>
      <c r="B24" s="26" t="s">
        <v>87</v>
      </c>
      <c r="C24" s="26">
        <v>1.0</v>
      </c>
      <c r="D24" s="26" t="s">
        <v>88</v>
      </c>
      <c r="E24" s="26" t="s">
        <v>89</v>
      </c>
      <c r="F24" s="26" t="s">
        <v>67</v>
      </c>
      <c r="G24" s="26" t="s">
        <v>90</v>
      </c>
      <c r="H24" s="47" t="s">
        <v>91</v>
      </c>
      <c r="I24" s="52" t="s">
        <v>89</v>
      </c>
      <c r="J24" s="41">
        <v>17.26</v>
      </c>
      <c r="K24" s="33">
        <f t="shared" si="5"/>
        <v>17.26</v>
      </c>
      <c r="L24" s="41">
        <v>18.0</v>
      </c>
      <c r="M24" s="33">
        <f t="shared" si="6"/>
        <v>310.68</v>
      </c>
    </row>
    <row r="25" ht="14.25" customHeight="1">
      <c r="A25" s="12">
        <v>15.0</v>
      </c>
      <c r="B25" s="12" t="s">
        <v>92</v>
      </c>
      <c r="C25" s="12">
        <v>1.0</v>
      </c>
      <c r="D25" s="12"/>
      <c r="E25" s="12" t="s">
        <v>93</v>
      </c>
      <c r="F25" s="12" t="s">
        <v>94</v>
      </c>
      <c r="G25" s="12" t="s">
        <v>95</v>
      </c>
      <c r="H25" s="53" t="s">
        <v>96</v>
      </c>
      <c r="I25" s="54" t="s">
        <v>93</v>
      </c>
      <c r="J25" s="55">
        <v>152.62</v>
      </c>
      <c r="K25" s="18">
        <f t="shared" si="5"/>
        <v>152.62</v>
      </c>
      <c r="L25" s="14">
        <v>4.0</v>
      </c>
      <c r="M25" s="33">
        <f t="shared" si="6"/>
        <v>610.48</v>
      </c>
    </row>
    <row r="26" ht="14.25" customHeight="1">
      <c r="A26" s="12">
        <v>16.0</v>
      </c>
      <c r="B26" s="12" t="s">
        <v>97</v>
      </c>
      <c r="C26" s="12">
        <v>2.0</v>
      </c>
      <c r="D26" s="12"/>
      <c r="E26" s="12" t="s">
        <v>98</v>
      </c>
      <c r="F26" s="12" t="s">
        <v>94</v>
      </c>
      <c r="G26" s="12" t="s">
        <v>99</v>
      </c>
      <c r="H26" s="56" t="s">
        <v>100</v>
      </c>
      <c r="I26" s="57" t="s">
        <v>98</v>
      </c>
      <c r="J26" s="58">
        <v>49.54</v>
      </c>
      <c r="K26" s="18">
        <f t="shared" si="5"/>
        <v>99.08</v>
      </c>
      <c r="L26" s="14">
        <v>10.0</v>
      </c>
      <c r="M26" s="33">
        <f t="shared" si="6"/>
        <v>495.4</v>
      </c>
    </row>
    <row r="27" ht="14.25" customHeight="1">
      <c r="A27" s="11">
        <v>17.0</v>
      </c>
      <c r="B27" s="59" t="s">
        <v>101</v>
      </c>
      <c r="C27" s="59">
        <v>1.0</v>
      </c>
      <c r="D27" s="59" t="s">
        <v>102</v>
      </c>
      <c r="E27" s="59" t="s">
        <v>103</v>
      </c>
      <c r="F27" s="59" t="s">
        <v>104</v>
      </c>
      <c r="G27" s="59" t="s">
        <v>105</v>
      </c>
      <c r="H27" s="60" t="s">
        <v>106</v>
      </c>
      <c r="I27" s="61" t="s">
        <v>103</v>
      </c>
      <c r="J27" s="62">
        <v>33.78</v>
      </c>
      <c r="K27" s="33">
        <f t="shared" si="5"/>
        <v>33.78</v>
      </c>
      <c r="L27" s="62">
        <v>6.0</v>
      </c>
      <c r="M27" s="33">
        <f t="shared" si="6"/>
        <v>202.68</v>
      </c>
    </row>
    <row r="28" ht="14.25" customHeight="1">
      <c r="A28" s="7">
        <v>18.0</v>
      </c>
      <c r="B28" s="40" t="s">
        <v>107</v>
      </c>
      <c r="C28" s="40">
        <v>3.0</v>
      </c>
      <c r="D28" s="40" t="s">
        <v>108</v>
      </c>
      <c r="E28" s="40" t="s">
        <v>109</v>
      </c>
      <c r="F28" s="40" t="s">
        <v>110</v>
      </c>
      <c r="G28" s="40" t="s">
        <v>111</v>
      </c>
      <c r="H28" s="63" t="s">
        <v>112</v>
      </c>
      <c r="I28" s="64" t="s">
        <v>109</v>
      </c>
      <c r="J28" s="65">
        <v>8.34</v>
      </c>
      <c r="K28" s="33">
        <f t="shared" si="5"/>
        <v>25.02</v>
      </c>
      <c r="L28" s="45">
        <v>24.0</v>
      </c>
      <c r="M28" s="33">
        <f t="shared" si="6"/>
        <v>200.16</v>
      </c>
    </row>
    <row r="29" ht="14.25" customHeight="1">
      <c r="A29" s="7">
        <v>19.0</v>
      </c>
      <c r="B29" s="8" t="s">
        <v>113</v>
      </c>
      <c r="C29" s="8">
        <v>2.0</v>
      </c>
      <c r="D29" s="8" t="s">
        <v>114</v>
      </c>
      <c r="E29" s="8" t="s">
        <v>115</v>
      </c>
      <c r="F29" s="8" t="s">
        <v>116</v>
      </c>
      <c r="G29" s="8" t="s">
        <v>117</v>
      </c>
      <c r="H29" s="31" t="s">
        <v>22</v>
      </c>
      <c r="I29" s="32" t="s">
        <v>115</v>
      </c>
      <c r="J29" s="49">
        <v>1.75</v>
      </c>
      <c r="K29" s="33">
        <f t="shared" si="5"/>
        <v>3.5</v>
      </c>
      <c r="L29" s="30">
        <v>21.0</v>
      </c>
      <c r="M29" s="33">
        <f t="shared" si="6"/>
        <v>36.75</v>
      </c>
    </row>
    <row r="30" ht="14.25" customHeight="1">
      <c r="A30" s="39">
        <v>20.0</v>
      </c>
      <c r="B30" s="26" t="s">
        <v>118</v>
      </c>
      <c r="C30" s="26">
        <v>2.0</v>
      </c>
      <c r="D30" s="26" t="s">
        <v>119</v>
      </c>
      <c r="E30" s="41" t="s">
        <v>120</v>
      </c>
      <c r="F30" s="26" t="s">
        <v>121</v>
      </c>
      <c r="G30" s="41" t="s">
        <v>122</v>
      </c>
      <c r="H30" s="42" t="s">
        <v>22</v>
      </c>
      <c r="I30" s="43" t="s">
        <v>120</v>
      </c>
      <c r="J30" s="41">
        <v>3.34</v>
      </c>
      <c r="K30" s="33">
        <f t="shared" si="5"/>
        <v>6.68</v>
      </c>
      <c r="L30" s="41">
        <v>21.0</v>
      </c>
      <c r="M30" s="33">
        <f t="shared" si="6"/>
        <v>70.14</v>
      </c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</row>
    <row r="31" ht="14.25" customHeight="1">
      <c r="A31" s="7">
        <v>21.0</v>
      </c>
      <c r="B31" s="8" t="s">
        <v>123</v>
      </c>
      <c r="C31" s="8">
        <v>2.0</v>
      </c>
      <c r="D31" s="8" t="s">
        <v>124</v>
      </c>
      <c r="E31" s="30" t="s">
        <v>125</v>
      </c>
      <c r="F31" s="30" t="s">
        <v>126</v>
      </c>
      <c r="G31" s="30" t="s">
        <v>127</v>
      </c>
      <c r="H31" s="31" t="s">
        <v>22</v>
      </c>
      <c r="I31" s="32" t="s">
        <v>125</v>
      </c>
      <c r="J31" s="49">
        <v>4.67</v>
      </c>
      <c r="K31" s="33">
        <f t="shared" si="5"/>
        <v>9.34</v>
      </c>
      <c r="L31" s="30">
        <v>21.0</v>
      </c>
      <c r="M31" s="33">
        <f t="shared" si="6"/>
        <v>98.07</v>
      </c>
    </row>
    <row r="32" ht="14.25" customHeight="1">
      <c r="A32" s="39">
        <v>22.0</v>
      </c>
      <c r="B32" s="26" t="s">
        <v>128</v>
      </c>
      <c r="C32" s="26">
        <v>2.0</v>
      </c>
      <c r="D32" s="26">
        <v>5.11</v>
      </c>
      <c r="E32" s="26" t="s">
        <v>129</v>
      </c>
      <c r="F32" s="26" t="s">
        <v>116</v>
      </c>
      <c r="G32" s="41" t="s">
        <v>130</v>
      </c>
      <c r="H32" s="47" t="s">
        <v>131</v>
      </c>
      <c r="I32" s="43" t="s">
        <v>129</v>
      </c>
      <c r="J32" s="41">
        <v>3.34</v>
      </c>
      <c r="K32" s="33">
        <f t="shared" si="5"/>
        <v>6.68</v>
      </c>
      <c r="L32" s="41">
        <v>21.0</v>
      </c>
      <c r="M32" s="33">
        <f t="shared" si="6"/>
        <v>70.14</v>
      </c>
    </row>
    <row r="33" ht="14.25" customHeight="1">
      <c r="A33" s="7">
        <v>23.0</v>
      </c>
      <c r="B33" s="8" t="s">
        <v>132</v>
      </c>
      <c r="C33" s="8">
        <v>2.0</v>
      </c>
      <c r="D33" s="8">
        <v>1.0</v>
      </c>
      <c r="E33" s="8" t="s">
        <v>133</v>
      </c>
      <c r="F33" s="8" t="s">
        <v>134</v>
      </c>
      <c r="G33" s="8" t="s">
        <v>135</v>
      </c>
      <c r="H33" s="9" t="s">
        <v>131</v>
      </c>
      <c r="I33" s="32" t="s">
        <v>133</v>
      </c>
      <c r="J33" s="30">
        <v>5.59</v>
      </c>
      <c r="K33" s="33">
        <f t="shared" si="5"/>
        <v>11.18</v>
      </c>
      <c r="L33" s="30">
        <v>21.0</v>
      </c>
      <c r="M33" s="33">
        <f t="shared" si="6"/>
        <v>117.39</v>
      </c>
    </row>
    <row r="34" ht="14.25" customHeight="1">
      <c r="A34" s="39">
        <v>24.0</v>
      </c>
      <c r="B34" s="26" t="s">
        <v>136</v>
      </c>
      <c r="C34" s="26">
        <v>1.0</v>
      </c>
      <c r="D34" s="26">
        <v>1.0</v>
      </c>
      <c r="E34" s="41" t="s">
        <v>137</v>
      </c>
      <c r="F34" s="67" t="s">
        <v>134</v>
      </c>
      <c r="G34" s="68" t="s">
        <v>138</v>
      </c>
      <c r="H34" s="42" t="s">
        <v>22</v>
      </c>
      <c r="I34" s="43" t="s">
        <v>137</v>
      </c>
      <c r="J34" s="41">
        <v>1.5</v>
      </c>
      <c r="K34" s="33">
        <v>1.5</v>
      </c>
      <c r="L34" s="41">
        <v>18.0</v>
      </c>
      <c r="M34" s="33">
        <f t="shared" si="6"/>
        <v>27</v>
      </c>
    </row>
    <row r="35" ht="14.25" customHeight="1">
      <c r="A35" s="7">
        <v>25.0</v>
      </c>
      <c r="B35" s="8" t="s">
        <v>139</v>
      </c>
      <c r="C35" s="8">
        <v>2.0</v>
      </c>
      <c r="D35" s="8" t="s">
        <v>140</v>
      </c>
      <c r="E35" s="30" t="s">
        <v>141</v>
      </c>
      <c r="F35" s="8" t="s">
        <v>116</v>
      </c>
      <c r="G35" s="30" t="s">
        <v>142</v>
      </c>
      <c r="H35" s="31" t="s">
        <v>22</v>
      </c>
      <c r="I35" s="32" t="s">
        <v>141</v>
      </c>
      <c r="J35" s="30">
        <v>2.0</v>
      </c>
      <c r="K35" s="33">
        <f t="shared" ref="K35:K36" si="7">MULTIPLY(C35,J35)</f>
        <v>4</v>
      </c>
      <c r="L35" s="30">
        <v>21.0</v>
      </c>
      <c r="M35" s="33">
        <f t="shared" si="6"/>
        <v>42</v>
      </c>
    </row>
    <row r="36" ht="14.25" customHeight="1">
      <c r="A36" s="39">
        <v>26.0</v>
      </c>
      <c r="B36" s="26" t="s">
        <v>143</v>
      </c>
      <c r="C36" s="26">
        <v>1.0</v>
      </c>
      <c r="D36" s="26">
        <v>27.0</v>
      </c>
      <c r="E36" s="26" t="s">
        <v>144</v>
      </c>
      <c r="F36" s="26" t="s">
        <v>116</v>
      </c>
      <c r="G36" s="41" t="s">
        <v>145</v>
      </c>
      <c r="H36" s="47" t="s">
        <v>131</v>
      </c>
      <c r="I36" s="43" t="s">
        <v>144</v>
      </c>
      <c r="J36" s="41">
        <v>2.25</v>
      </c>
      <c r="K36" s="33">
        <f t="shared" si="7"/>
        <v>2.25</v>
      </c>
      <c r="L36" s="41">
        <v>18.0</v>
      </c>
      <c r="M36" s="18">
        <f t="shared" si="6"/>
        <v>40.5</v>
      </c>
    </row>
    <row r="37" ht="14.25" customHeight="1">
      <c r="A37" s="12">
        <v>27.0</v>
      </c>
      <c r="B37" s="35" t="s">
        <v>146</v>
      </c>
      <c r="C37" s="12"/>
      <c r="D37" s="12" t="s">
        <v>147</v>
      </c>
      <c r="E37" s="14" t="s">
        <v>148</v>
      </c>
      <c r="F37" s="14" t="s">
        <v>134</v>
      </c>
      <c r="G37" s="14" t="s">
        <v>149</v>
      </c>
      <c r="H37" s="15" t="s">
        <v>22</v>
      </c>
      <c r="I37" s="16" t="s">
        <v>150</v>
      </c>
      <c r="J37" s="14"/>
      <c r="K37" s="24"/>
      <c r="L37" s="69"/>
      <c r="M37" s="18"/>
    </row>
    <row r="38" ht="14.25" customHeight="1">
      <c r="A38" s="19"/>
      <c r="B38" s="35" t="s">
        <v>151</v>
      </c>
      <c r="C38" s="23">
        <v>7.0</v>
      </c>
      <c r="D38" s="19"/>
      <c r="E38" s="19"/>
      <c r="F38" s="19"/>
      <c r="G38" s="19"/>
      <c r="H38" s="19"/>
      <c r="I38" s="19"/>
      <c r="J38" s="23">
        <v>1.17</v>
      </c>
      <c r="K38" s="24">
        <f>MULTIPLY(C38,J38)</f>
        <v>8.19</v>
      </c>
      <c r="L38" s="34">
        <v>36.0</v>
      </c>
      <c r="M38" s="24">
        <f>MULTIPLY(J38,L38)</f>
        <v>42.12</v>
      </c>
    </row>
    <row r="39" ht="14.25" customHeight="1">
      <c r="A39" s="25"/>
      <c r="B39" s="8" t="s">
        <v>152</v>
      </c>
      <c r="C39" s="7"/>
      <c r="D39" s="25"/>
      <c r="E39" s="25"/>
      <c r="F39" s="25"/>
      <c r="G39" s="25"/>
      <c r="H39" s="25"/>
      <c r="I39" s="25"/>
      <c r="J39" s="51"/>
      <c r="K39" s="24"/>
      <c r="L39" s="7"/>
      <c r="M39" s="28"/>
    </row>
    <row r="40" ht="14.25" customHeight="1">
      <c r="A40" s="12">
        <v>28.0</v>
      </c>
      <c r="B40" s="13" t="s">
        <v>153</v>
      </c>
      <c r="C40" s="12">
        <v>4.0</v>
      </c>
      <c r="D40" s="12" t="s">
        <v>154</v>
      </c>
      <c r="E40" s="14" t="s">
        <v>155</v>
      </c>
      <c r="F40" s="14" t="s">
        <v>156</v>
      </c>
      <c r="G40" s="14" t="s">
        <v>157</v>
      </c>
      <c r="H40" s="15" t="s">
        <v>22</v>
      </c>
      <c r="I40" s="16" t="s">
        <v>158</v>
      </c>
      <c r="J40" s="14">
        <v>1.25</v>
      </c>
      <c r="K40" s="18">
        <f>MULTIPLY(C40,J40)</f>
        <v>5</v>
      </c>
      <c r="L40" s="14">
        <v>27.0</v>
      </c>
      <c r="M40" s="18">
        <f>MULTIPLY(J40,L40)</f>
        <v>33.75</v>
      </c>
    </row>
    <row r="41" ht="14.25" customHeight="1">
      <c r="A41" s="25"/>
      <c r="B41" s="26" t="s">
        <v>159</v>
      </c>
      <c r="C41" s="7"/>
      <c r="D41" s="25"/>
      <c r="E41" s="25"/>
      <c r="F41" s="25"/>
      <c r="G41" s="25"/>
      <c r="H41" s="25"/>
      <c r="I41" s="25"/>
      <c r="J41" s="25"/>
      <c r="K41" s="28"/>
      <c r="L41" s="29"/>
      <c r="M41" s="28"/>
    </row>
    <row r="42" ht="14.25" customHeight="1">
      <c r="A42" s="7">
        <v>29.0</v>
      </c>
      <c r="B42" s="30" t="s">
        <v>160</v>
      </c>
      <c r="C42" s="8">
        <v>1.0</v>
      </c>
      <c r="D42" s="8" t="s">
        <v>140</v>
      </c>
      <c r="E42" s="30" t="s">
        <v>161</v>
      </c>
      <c r="F42" s="30" t="s">
        <v>162</v>
      </c>
      <c r="G42" s="30" t="s">
        <v>163</v>
      </c>
      <c r="H42" s="31" t="s">
        <v>22</v>
      </c>
      <c r="I42" s="32" t="s">
        <v>161</v>
      </c>
      <c r="J42" s="30">
        <v>6.59</v>
      </c>
      <c r="K42" s="33">
        <v>6.59</v>
      </c>
      <c r="L42" s="30">
        <v>18.0</v>
      </c>
      <c r="M42" s="28">
        <f t="shared" ref="M42:M50" si="8">MULTIPLY(J42,L42)</f>
        <v>118.62</v>
      </c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</row>
    <row r="43" ht="14.25" customHeight="1">
      <c r="A43" s="39">
        <v>30.0</v>
      </c>
      <c r="B43" s="26" t="s">
        <v>164</v>
      </c>
      <c r="C43" s="26">
        <v>1.0</v>
      </c>
      <c r="D43" s="26" t="s">
        <v>165</v>
      </c>
      <c r="E43" s="41" t="s">
        <v>166</v>
      </c>
      <c r="F43" s="41" t="s">
        <v>167</v>
      </c>
      <c r="G43" s="41" t="s">
        <v>168</v>
      </c>
      <c r="H43" s="42" t="s">
        <v>22</v>
      </c>
      <c r="I43" s="43" t="s">
        <v>166</v>
      </c>
      <c r="J43" s="41">
        <v>0.834</v>
      </c>
      <c r="K43" s="33">
        <f t="shared" ref="K43:K50" si="9">MULTIPLY(C43,J43)</f>
        <v>0.834</v>
      </c>
      <c r="L43" s="41">
        <v>18.0</v>
      </c>
      <c r="M43" s="33">
        <f t="shared" si="8"/>
        <v>15.012</v>
      </c>
    </row>
    <row r="44" ht="14.25" customHeight="1">
      <c r="A44" s="7">
        <v>31.0</v>
      </c>
      <c r="B44" s="8" t="s">
        <v>169</v>
      </c>
      <c r="C44" s="8">
        <v>1.0</v>
      </c>
      <c r="D44" s="8" t="s">
        <v>170</v>
      </c>
      <c r="E44" s="30" t="s">
        <v>171</v>
      </c>
      <c r="F44" s="30" t="s">
        <v>134</v>
      </c>
      <c r="G44" s="30" t="s">
        <v>172</v>
      </c>
      <c r="H44" s="31" t="s">
        <v>22</v>
      </c>
      <c r="I44" s="32" t="s">
        <v>171</v>
      </c>
      <c r="J44" s="30">
        <v>1.08</v>
      </c>
      <c r="K44" s="33">
        <f t="shared" si="9"/>
        <v>1.08</v>
      </c>
      <c r="L44" s="30">
        <v>18.0</v>
      </c>
      <c r="M44" s="33">
        <f t="shared" si="8"/>
        <v>19.44</v>
      </c>
    </row>
    <row r="45" ht="14.25" customHeight="1">
      <c r="A45" s="39">
        <v>32.0</v>
      </c>
      <c r="B45" s="26" t="s">
        <v>173</v>
      </c>
      <c r="C45" s="26">
        <v>1.0</v>
      </c>
      <c r="D45" s="26" t="s">
        <v>174</v>
      </c>
      <c r="E45" s="41" t="s">
        <v>175</v>
      </c>
      <c r="F45" s="41" t="s">
        <v>176</v>
      </c>
      <c r="G45" s="41" t="s">
        <v>177</v>
      </c>
      <c r="H45" s="42" t="s">
        <v>22</v>
      </c>
      <c r="I45" s="43" t="s">
        <v>175</v>
      </c>
      <c r="J45" s="70">
        <v>1.92</v>
      </c>
      <c r="K45" s="33">
        <f t="shared" si="9"/>
        <v>1.92</v>
      </c>
      <c r="L45" s="41">
        <v>18.0</v>
      </c>
      <c r="M45" s="33">
        <f t="shared" si="8"/>
        <v>34.56</v>
      </c>
    </row>
    <row r="46" ht="14.25" customHeight="1">
      <c r="A46" s="7">
        <v>33.0</v>
      </c>
      <c r="B46" s="8" t="s">
        <v>178</v>
      </c>
      <c r="C46" s="8">
        <v>1.0</v>
      </c>
      <c r="D46" s="8" t="s">
        <v>140</v>
      </c>
      <c r="E46" s="30" t="s">
        <v>179</v>
      </c>
      <c r="F46" s="30" t="s">
        <v>176</v>
      </c>
      <c r="G46" s="30" t="s">
        <v>180</v>
      </c>
      <c r="H46" s="31" t="s">
        <v>22</v>
      </c>
      <c r="I46" s="71" t="s">
        <v>179</v>
      </c>
      <c r="J46" s="67">
        <v>3.34</v>
      </c>
      <c r="K46" s="33">
        <f t="shared" si="9"/>
        <v>3.34</v>
      </c>
      <c r="L46" s="30">
        <v>18.0</v>
      </c>
      <c r="M46" s="33">
        <f t="shared" si="8"/>
        <v>60.12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</row>
    <row r="47" ht="14.25" customHeight="1">
      <c r="A47" s="39">
        <v>34.0</v>
      </c>
      <c r="B47" s="26" t="s">
        <v>181</v>
      </c>
      <c r="C47" s="26">
        <v>1.0</v>
      </c>
      <c r="D47" s="26" t="s">
        <v>182</v>
      </c>
      <c r="E47" s="41" t="s">
        <v>183</v>
      </c>
      <c r="F47" s="41" t="s">
        <v>184</v>
      </c>
      <c r="G47" s="41" t="s">
        <v>185</v>
      </c>
      <c r="H47" s="42" t="s">
        <v>22</v>
      </c>
      <c r="I47" s="43" t="s">
        <v>183</v>
      </c>
      <c r="J47" s="45">
        <v>1.67</v>
      </c>
      <c r="K47" s="33">
        <f t="shared" si="9"/>
        <v>1.67</v>
      </c>
      <c r="L47" s="41">
        <v>18.0</v>
      </c>
      <c r="M47" s="33">
        <f t="shared" si="8"/>
        <v>30.06</v>
      </c>
    </row>
    <row r="48" ht="14.25" customHeight="1">
      <c r="A48" s="7">
        <v>35.0</v>
      </c>
      <c r="B48" s="8" t="s">
        <v>186</v>
      </c>
      <c r="C48" s="8">
        <v>3.0</v>
      </c>
      <c r="D48" s="26">
        <v>0.0</v>
      </c>
      <c r="E48" s="41" t="s">
        <v>187</v>
      </c>
      <c r="F48" s="41" t="s">
        <v>162</v>
      </c>
      <c r="G48" s="41" t="s">
        <v>188</v>
      </c>
      <c r="H48" s="72" t="s">
        <v>22</v>
      </c>
      <c r="I48" s="64" t="s">
        <v>187</v>
      </c>
      <c r="J48" s="73">
        <v>3.59</v>
      </c>
      <c r="K48" s="33">
        <f t="shared" si="9"/>
        <v>10.77</v>
      </c>
      <c r="L48" s="30">
        <v>24.0</v>
      </c>
      <c r="M48" s="33">
        <f t="shared" si="8"/>
        <v>86.16</v>
      </c>
    </row>
    <row r="49" ht="14.25" customHeight="1">
      <c r="A49" s="39">
        <v>36.0</v>
      </c>
      <c r="B49" s="26" t="s">
        <v>189</v>
      </c>
      <c r="C49" s="26">
        <v>2.0</v>
      </c>
      <c r="D49" s="26" t="s">
        <v>190</v>
      </c>
      <c r="E49" s="26">
        <v>7.50343725E8</v>
      </c>
      <c r="F49" s="26" t="s">
        <v>191</v>
      </c>
      <c r="G49" s="41" t="s">
        <v>192</v>
      </c>
      <c r="H49" s="74" t="s">
        <v>193</v>
      </c>
      <c r="I49" s="32">
        <v>7.50343725E8</v>
      </c>
      <c r="J49" s="30">
        <v>612.16</v>
      </c>
      <c r="K49" s="33">
        <f t="shared" si="9"/>
        <v>1224.32</v>
      </c>
      <c r="L49" s="41">
        <v>7.0</v>
      </c>
      <c r="M49" s="33">
        <f t="shared" si="8"/>
        <v>4285.12</v>
      </c>
    </row>
    <row r="50" ht="14.25" customHeight="1">
      <c r="A50" s="12">
        <v>37.0</v>
      </c>
      <c r="B50" s="12" t="s">
        <v>194</v>
      </c>
      <c r="C50" s="12">
        <v>2.0</v>
      </c>
      <c r="D50" s="12"/>
      <c r="E50" s="12" t="s">
        <v>195</v>
      </c>
      <c r="F50" s="12" t="s">
        <v>104</v>
      </c>
      <c r="G50" s="75" t="s">
        <v>196</v>
      </c>
      <c r="H50" s="15" t="s">
        <v>197</v>
      </c>
      <c r="I50" s="16" t="s">
        <v>195</v>
      </c>
      <c r="J50" s="14">
        <v>157.63</v>
      </c>
      <c r="K50" s="18">
        <f t="shared" si="9"/>
        <v>315.26</v>
      </c>
      <c r="L50" s="14">
        <v>7.0</v>
      </c>
      <c r="M50" s="18">
        <f t="shared" si="8"/>
        <v>1103.41</v>
      </c>
    </row>
    <row r="51" ht="14.25" customHeight="1">
      <c r="A51" s="25"/>
      <c r="B51" s="25"/>
      <c r="C51" s="7"/>
      <c r="D51" s="25"/>
      <c r="E51" s="25"/>
      <c r="F51" s="25"/>
      <c r="G51" s="8" t="s">
        <v>198</v>
      </c>
      <c r="H51" s="25"/>
      <c r="I51" s="25"/>
      <c r="J51" s="25"/>
      <c r="K51" s="28"/>
      <c r="L51" s="29"/>
      <c r="M51" s="24"/>
    </row>
    <row r="52" ht="14.25" customHeight="1">
      <c r="A52" s="12">
        <v>38.0</v>
      </c>
      <c r="B52" s="12" t="s">
        <v>199</v>
      </c>
      <c r="C52" s="12">
        <v>1.0</v>
      </c>
      <c r="D52" s="12"/>
      <c r="E52" s="12" t="s">
        <v>200</v>
      </c>
      <c r="F52" s="12" t="s">
        <v>104</v>
      </c>
      <c r="G52" s="76" t="s">
        <v>201</v>
      </c>
      <c r="H52" s="77" t="s">
        <v>202</v>
      </c>
      <c r="I52" s="78" t="s">
        <v>200</v>
      </c>
      <c r="J52" s="23">
        <v>79.73</v>
      </c>
      <c r="K52" s="18">
        <f>MULTIPLY(C52,J52)</f>
        <v>79.73</v>
      </c>
      <c r="L52" s="14">
        <v>5.0</v>
      </c>
      <c r="M52" s="18">
        <f>MULTIPLY(J52,L52)</f>
        <v>398.65</v>
      </c>
    </row>
    <row r="53" ht="14.25" customHeight="1">
      <c r="A53" s="25"/>
      <c r="B53" s="25"/>
      <c r="C53" s="7"/>
      <c r="D53" s="25"/>
      <c r="E53" s="25"/>
      <c r="F53" s="25"/>
      <c r="G53" s="79" t="s">
        <v>203</v>
      </c>
      <c r="H53" s="25"/>
      <c r="I53" s="19"/>
      <c r="J53" s="19"/>
      <c r="K53" s="28"/>
      <c r="L53" s="29"/>
      <c r="M53" s="24"/>
    </row>
    <row r="54" ht="14.25" customHeight="1">
      <c r="A54" s="11">
        <v>39.0</v>
      </c>
      <c r="B54" s="12" t="s">
        <v>204</v>
      </c>
      <c r="C54" s="14">
        <v>3.0</v>
      </c>
      <c r="D54" s="11"/>
      <c r="E54" s="12" t="s">
        <v>205</v>
      </c>
      <c r="F54" s="12" t="s">
        <v>104</v>
      </c>
      <c r="G54" s="80" t="s">
        <v>206</v>
      </c>
      <c r="H54" s="53" t="s">
        <v>207</v>
      </c>
      <c r="I54" s="54" t="s">
        <v>205</v>
      </c>
      <c r="J54" s="80">
        <v>37.53</v>
      </c>
      <c r="K54" s="18">
        <f t="shared" ref="K54:K55" si="10">MULTIPLY(C54,J54)</f>
        <v>112.59</v>
      </c>
      <c r="L54" s="14">
        <v>15.0</v>
      </c>
      <c r="M54" s="33">
        <f t="shared" ref="M54:M55" si="11">MULTIPLY(J54,L54)</f>
        <v>562.95</v>
      </c>
    </row>
    <row r="55" ht="14.25" customHeight="1">
      <c r="A55" s="12">
        <v>40.0</v>
      </c>
      <c r="B55" s="12" t="s">
        <v>208</v>
      </c>
      <c r="C55" s="12">
        <v>1.0</v>
      </c>
      <c r="D55" s="12"/>
      <c r="E55" s="12" t="s">
        <v>209</v>
      </c>
      <c r="F55" s="12" t="s">
        <v>104</v>
      </c>
      <c r="G55" s="81" t="s">
        <v>210</v>
      </c>
      <c r="H55" s="82" t="s">
        <v>211</v>
      </c>
      <c r="I55" s="78" t="s">
        <v>209</v>
      </c>
      <c r="J55" s="23">
        <v>546.27</v>
      </c>
      <c r="K55" s="18">
        <f t="shared" si="10"/>
        <v>546.27</v>
      </c>
      <c r="L55" s="14">
        <v>4.0</v>
      </c>
      <c r="M55" s="18">
        <f t="shared" si="11"/>
        <v>2185.08</v>
      </c>
    </row>
    <row r="56" ht="14.25" customHeight="1">
      <c r="A56" s="25"/>
      <c r="B56" s="25"/>
      <c r="C56" s="7"/>
      <c r="D56" s="25"/>
      <c r="E56" s="25"/>
      <c r="F56" s="25"/>
      <c r="G56" s="83"/>
      <c r="H56" s="84"/>
      <c r="I56" s="25"/>
      <c r="J56" s="25"/>
      <c r="K56" s="28"/>
      <c r="L56" s="29"/>
      <c r="M56" s="28"/>
    </row>
    <row r="57" ht="14.25" customHeight="1">
      <c r="A57" s="12">
        <v>41.0</v>
      </c>
      <c r="B57" s="12" t="s">
        <v>212</v>
      </c>
      <c r="C57" s="12">
        <v>1.0</v>
      </c>
      <c r="D57" s="12"/>
      <c r="E57" s="12" t="s">
        <v>213</v>
      </c>
      <c r="F57" s="12" t="s">
        <v>104</v>
      </c>
      <c r="G57" s="75" t="s">
        <v>214</v>
      </c>
      <c r="H57" s="50" t="s">
        <v>215</v>
      </c>
      <c r="I57" s="85" t="s">
        <v>213</v>
      </c>
      <c r="J57" s="86">
        <v>153.46</v>
      </c>
      <c r="K57" s="18">
        <f>MULTIPLY(C57,J57)</f>
        <v>153.46</v>
      </c>
      <c r="L57" s="14">
        <v>4.0</v>
      </c>
      <c r="M57" s="24">
        <f>MULTIPLY(J57,L57)</f>
        <v>613.84</v>
      </c>
    </row>
    <row r="58" ht="14.25" customHeight="1">
      <c r="A58" s="25"/>
      <c r="B58" s="25"/>
      <c r="C58" s="7"/>
      <c r="D58" s="25"/>
      <c r="E58" s="25"/>
      <c r="F58" s="25"/>
      <c r="G58" s="84"/>
      <c r="H58" s="25"/>
      <c r="I58" s="25"/>
      <c r="J58" s="87"/>
      <c r="K58" s="28"/>
      <c r="L58" s="29"/>
      <c r="M58" s="28"/>
    </row>
    <row r="59" ht="14.25" customHeight="1">
      <c r="A59" s="12">
        <v>42.0</v>
      </c>
      <c r="B59" s="12" t="s">
        <v>216</v>
      </c>
      <c r="C59" s="12">
        <v>1.0</v>
      </c>
      <c r="D59" s="12"/>
      <c r="E59" s="12" t="s">
        <v>217</v>
      </c>
      <c r="F59" s="12" t="s">
        <v>104</v>
      </c>
      <c r="G59" s="13" t="s">
        <v>218</v>
      </c>
      <c r="H59" s="50" t="s">
        <v>219</v>
      </c>
      <c r="I59" s="16" t="s">
        <v>217</v>
      </c>
      <c r="J59" s="36">
        <v>236.02</v>
      </c>
      <c r="K59" s="18">
        <f>MULTIPLY(C59,J59)</f>
        <v>236.02</v>
      </c>
      <c r="L59" s="14">
        <v>4.0</v>
      </c>
      <c r="M59" s="24">
        <f>MULTIPLY(J59,L59)</f>
        <v>944.08</v>
      </c>
    </row>
    <row r="60" ht="14.25" customHeight="1">
      <c r="A60" s="25"/>
      <c r="B60" s="25"/>
      <c r="C60" s="7"/>
      <c r="D60" s="25"/>
      <c r="E60" s="25"/>
      <c r="F60" s="25"/>
      <c r="G60" s="26" t="s">
        <v>219</v>
      </c>
      <c r="H60" s="25"/>
      <c r="I60" s="25"/>
      <c r="J60" s="38"/>
      <c r="K60" s="28"/>
      <c r="L60" s="29"/>
      <c r="M60" s="28"/>
    </row>
    <row r="61" ht="14.25" customHeight="1">
      <c r="A61" s="7">
        <v>43.0</v>
      </c>
      <c r="B61" s="8" t="s">
        <v>220</v>
      </c>
      <c r="C61" s="8">
        <v>0.0</v>
      </c>
      <c r="D61" s="8" t="s">
        <v>18</v>
      </c>
      <c r="E61" s="30" t="s">
        <v>221</v>
      </c>
      <c r="F61" s="30" t="s">
        <v>48</v>
      </c>
      <c r="G61" s="30" t="s">
        <v>222</v>
      </c>
      <c r="H61" s="31" t="s">
        <v>22</v>
      </c>
      <c r="I61" s="88" t="s">
        <v>221</v>
      </c>
      <c r="J61" s="80">
        <v>6.59</v>
      </c>
      <c r="K61" s="33">
        <f t="shared" ref="K61:K64" si="12">MULTIPLY(C61,J61)</f>
        <v>0</v>
      </c>
      <c r="L61" s="30">
        <v>0.0</v>
      </c>
      <c r="M61" s="28">
        <f t="shared" ref="M61:M64" si="13">MULTIPLY(J61,L61)</f>
        <v>0</v>
      </c>
    </row>
    <row r="62" ht="14.25" customHeight="1">
      <c r="A62" s="39">
        <v>44.0</v>
      </c>
      <c r="B62" s="26" t="s">
        <v>223</v>
      </c>
      <c r="C62" s="26">
        <v>0.0</v>
      </c>
      <c r="D62" s="26" t="s">
        <v>224</v>
      </c>
      <c r="E62" s="41" t="s">
        <v>225</v>
      </c>
      <c r="F62" s="41" t="s">
        <v>58</v>
      </c>
      <c r="G62" s="41" t="s">
        <v>226</v>
      </c>
      <c r="H62" s="53" t="s">
        <v>22</v>
      </c>
      <c r="I62" s="54" t="s">
        <v>225</v>
      </c>
      <c r="J62" s="80">
        <v>6.0</v>
      </c>
      <c r="K62" s="33">
        <f t="shared" si="12"/>
        <v>0</v>
      </c>
      <c r="L62" s="41">
        <v>0.0</v>
      </c>
      <c r="M62" s="33">
        <f t="shared" si="13"/>
        <v>0</v>
      </c>
    </row>
    <row r="63" ht="14.25" customHeight="1">
      <c r="A63" s="7">
        <v>45.0</v>
      </c>
      <c r="B63" s="8" t="s">
        <v>227</v>
      </c>
      <c r="C63" s="8">
        <v>0.0</v>
      </c>
      <c r="D63" s="8"/>
      <c r="E63" s="8" t="s">
        <v>228</v>
      </c>
      <c r="F63" s="8" t="s">
        <v>228</v>
      </c>
      <c r="G63" s="8" t="s">
        <v>229</v>
      </c>
      <c r="H63" s="89"/>
      <c r="I63" s="8"/>
      <c r="J63" s="8"/>
      <c r="K63" s="33">
        <f t="shared" si="12"/>
        <v>0</v>
      </c>
      <c r="L63" s="30">
        <v>0.0</v>
      </c>
      <c r="M63" s="33">
        <f t="shared" si="13"/>
        <v>0</v>
      </c>
    </row>
    <row r="64" ht="14.25" customHeight="1">
      <c r="A64" s="39">
        <v>46.0</v>
      </c>
      <c r="B64" s="26" t="s">
        <v>230</v>
      </c>
      <c r="C64" s="26">
        <v>0.0</v>
      </c>
      <c r="D64" s="26">
        <v>0.0</v>
      </c>
      <c r="E64" s="41" t="s">
        <v>187</v>
      </c>
      <c r="F64" s="41" t="s">
        <v>162</v>
      </c>
      <c r="G64" s="41" t="s">
        <v>188</v>
      </c>
      <c r="H64" s="72" t="s">
        <v>22</v>
      </c>
      <c r="I64" s="90" t="s">
        <v>187</v>
      </c>
      <c r="J64" s="45">
        <v>3.59</v>
      </c>
      <c r="K64" s="33">
        <f t="shared" si="12"/>
        <v>0</v>
      </c>
      <c r="L64" s="41">
        <v>0.0</v>
      </c>
      <c r="M64" s="18">
        <f t="shared" si="13"/>
        <v>0</v>
      </c>
    </row>
    <row r="65" ht="14.25" customHeight="1">
      <c r="A65" s="91"/>
      <c r="B65" s="66"/>
      <c r="C65" s="92"/>
      <c r="D65" s="66"/>
      <c r="E65" s="66"/>
      <c r="F65" s="66"/>
      <c r="G65" s="66"/>
      <c r="H65" s="93"/>
      <c r="I65" s="66"/>
      <c r="J65" s="94"/>
      <c r="K65" s="94"/>
      <c r="L65" s="92"/>
      <c r="M65" s="95"/>
    </row>
    <row r="66" ht="14.25" customHeight="1">
      <c r="A66" s="91"/>
      <c r="B66" s="66"/>
      <c r="C66" s="92"/>
      <c r="D66" s="66"/>
      <c r="E66" s="66"/>
      <c r="F66" s="66"/>
      <c r="G66" s="66"/>
      <c r="H66" s="93"/>
      <c r="I66" s="66"/>
      <c r="J66" s="96" t="s">
        <v>10</v>
      </c>
      <c r="K66" s="97">
        <f>SUM(K2:K64)</f>
        <v>3424.354</v>
      </c>
      <c r="L66" s="92"/>
      <c r="M66" s="98">
        <f>SUM(M2:M64)</f>
        <v>15423.682</v>
      </c>
    </row>
  </sheetData>
  <mergeCells count="93">
    <mergeCell ref="D3:D7"/>
    <mergeCell ref="D9:D11"/>
    <mergeCell ref="D12:D13"/>
    <mergeCell ref="D17:D18"/>
    <mergeCell ref="D21:D22"/>
    <mergeCell ref="D37:D39"/>
    <mergeCell ref="E37:E39"/>
    <mergeCell ref="D40:D41"/>
    <mergeCell ref="E40:E41"/>
    <mergeCell ref="E50:E51"/>
    <mergeCell ref="F50:F51"/>
    <mergeCell ref="H50:H51"/>
    <mergeCell ref="I50:I51"/>
    <mergeCell ref="J50:J51"/>
    <mergeCell ref="D50:D51"/>
    <mergeCell ref="D52:D53"/>
    <mergeCell ref="E52:E53"/>
    <mergeCell ref="F52:F53"/>
    <mergeCell ref="H52:H53"/>
    <mergeCell ref="I52:I53"/>
    <mergeCell ref="J52:J53"/>
    <mergeCell ref="D55:D56"/>
    <mergeCell ref="E55:E56"/>
    <mergeCell ref="F55:F56"/>
    <mergeCell ref="G55:G56"/>
    <mergeCell ref="H55:H56"/>
    <mergeCell ref="I55:I56"/>
    <mergeCell ref="J55:J56"/>
    <mergeCell ref="E59:E60"/>
    <mergeCell ref="F59:F60"/>
    <mergeCell ref="H59:H60"/>
    <mergeCell ref="I59:I60"/>
    <mergeCell ref="D57:D58"/>
    <mergeCell ref="E57:E58"/>
    <mergeCell ref="F57:F58"/>
    <mergeCell ref="G57:G58"/>
    <mergeCell ref="H57:H58"/>
    <mergeCell ref="I57:I58"/>
    <mergeCell ref="D59:D60"/>
    <mergeCell ref="A9:A11"/>
    <mergeCell ref="A12:A13"/>
    <mergeCell ref="A17:A18"/>
    <mergeCell ref="A21:A22"/>
    <mergeCell ref="B21:B22"/>
    <mergeCell ref="C21:C22"/>
    <mergeCell ref="A37:A39"/>
    <mergeCell ref="A57:A58"/>
    <mergeCell ref="B57:B58"/>
    <mergeCell ref="A59:A60"/>
    <mergeCell ref="B59:B60"/>
    <mergeCell ref="A40:A41"/>
    <mergeCell ref="A50:A51"/>
    <mergeCell ref="B50:B51"/>
    <mergeCell ref="A52:A53"/>
    <mergeCell ref="B52:B53"/>
    <mergeCell ref="A55:A56"/>
    <mergeCell ref="B55:B56"/>
    <mergeCell ref="G9:G11"/>
    <mergeCell ref="H9:H11"/>
    <mergeCell ref="G12:G13"/>
    <mergeCell ref="H12:H13"/>
    <mergeCell ref="I12:I13"/>
    <mergeCell ref="A3:A7"/>
    <mergeCell ref="E3:E7"/>
    <mergeCell ref="F3:F7"/>
    <mergeCell ref="G3:G7"/>
    <mergeCell ref="H3:H7"/>
    <mergeCell ref="I3:I7"/>
    <mergeCell ref="I9:I11"/>
    <mergeCell ref="H17:H18"/>
    <mergeCell ref="I17:I18"/>
    <mergeCell ref="J17:J18"/>
    <mergeCell ref="E21:E22"/>
    <mergeCell ref="G21:G22"/>
    <mergeCell ref="H21:H22"/>
    <mergeCell ref="I21:I22"/>
    <mergeCell ref="L21:L22"/>
    <mergeCell ref="E9:E11"/>
    <mergeCell ref="F9:F11"/>
    <mergeCell ref="E12:E13"/>
    <mergeCell ref="F12:F13"/>
    <mergeCell ref="E17:E18"/>
    <mergeCell ref="F17:F18"/>
    <mergeCell ref="G17:G18"/>
    <mergeCell ref="I40:I41"/>
    <mergeCell ref="J40:J41"/>
    <mergeCell ref="F37:F39"/>
    <mergeCell ref="G37:G39"/>
    <mergeCell ref="H37:H39"/>
    <mergeCell ref="I37:I39"/>
    <mergeCell ref="F40:F41"/>
    <mergeCell ref="G40:G41"/>
    <mergeCell ref="H40:H41"/>
  </mergeCells>
  <hyperlinks>
    <hyperlink r:id="rId1" ref="I3"/>
    <hyperlink r:id="rId2" ref="I8"/>
    <hyperlink r:id="rId3" ref="I9"/>
    <hyperlink r:id="rId4" ref="I12"/>
    <hyperlink r:id="rId5" ref="I14"/>
    <hyperlink r:id="rId6" ref="I15"/>
    <hyperlink r:id="rId7" ref="I16"/>
    <hyperlink r:id="rId8" ref="I17"/>
    <hyperlink r:id="rId9" ref="I19"/>
    <hyperlink r:id="rId10" ref="I20"/>
    <hyperlink r:id="rId11" ref="I21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  <hyperlink r:id="rId19" ref="I30"/>
    <hyperlink r:id="rId20" ref="I31"/>
    <hyperlink r:id="rId21" ref="I32"/>
    <hyperlink r:id="rId22" ref="I33"/>
    <hyperlink r:id="rId23" ref="I34"/>
    <hyperlink r:id="rId24" ref="I35"/>
    <hyperlink r:id="rId25" ref="I36"/>
    <hyperlink r:id="rId26" ref="I37"/>
    <hyperlink r:id="rId27" ref="I40"/>
    <hyperlink r:id="rId28" ref="I42"/>
    <hyperlink r:id="rId29" ref="I43"/>
    <hyperlink r:id="rId30" ref="I44"/>
    <hyperlink r:id="rId31" ref="I45"/>
    <hyperlink r:id="rId32" ref="I46"/>
    <hyperlink r:id="rId33" ref="I47"/>
    <hyperlink r:id="rId34" ref="I48"/>
    <hyperlink r:id="rId35" ref="I49"/>
    <hyperlink r:id="rId36" ref="I50"/>
    <hyperlink r:id="rId37" ref="I52"/>
    <hyperlink r:id="rId38" ref="I54"/>
    <hyperlink r:id="rId39" ref="I55"/>
    <hyperlink r:id="rId40" ref="I57"/>
    <hyperlink r:id="rId41" ref="I59"/>
    <hyperlink r:id="rId42" ref="I61"/>
    <hyperlink r:id="rId43" ref="I62"/>
    <hyperlink r:id="rId44" ref="I64"/>
  </hyperlinks>
  <printOptions/>
  <pageMargins bottom="0.75" footer="0.0" header="0.0" left="0.7" right="0.7" top="0.75"/>
  <pageSetup fitToHeight="0" paperSize="8" orientation="landscape"/>
  <drawing r:id="rId45"/>
</worksheet>
</file>