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aw3113\Desktop\matura_informatyka\arkusz kalkulacyjny\symulacje\"/>
    </mc:Choice>
  </mc:AlternateContent>
  <xr:revisionPtr revIDLastSave="0" documentId="13_ncr:1_{F74769DE-6856-4771-A146-8CD6F8DB0659}" xr6:coauthVersionLast="47" xr6:coauthVersionMax="47" xr10:uidLastSave="{00000000-0000-0000-0000-000000000000}"/>
  <bookViews>
    <workbookView xWindow="28680" yWindow="795" windowWidth="29040" windowHeight="15840" xr2:uid="{00000000-000D-0000-FFFF-FFFF00000000}"/>
  </bookViews>
  <sheets>
    <sheet name="data (2)" sheetId="3" r:id="rId1"/>
    <sheet name="Arkusz1" sheetId="1" r:id="rId2"/>
  </sheets>
  <definedNames>
    <definedName name="ExternalData_1" localSheetId="0" hidden="1">'data (2)'!$A$1:$D$51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K2" i="3"/>
  <c r="J2" i="3"/>
  <c r="D12" i="3"/>
  <c r="E13" i="3" s="1"/>
  <c r="D13" i="3" s="1"/>
  <c r="E14" i="3" s="1"/>
  <c r="D14" i="3" s="1"/>
  <c r="E15" i="3" s="1"/>
  <c r="D15" i="3" s="1"/>
  <c r="E16" i="3" s="1"/>
  <c r="D16" i="3" s="1"/>
  <c r="E17" i="3" s="1"/>
  <c r="D17" i="3" s="1"/>
  <c r="E18" i="3" s="1"/>
  <c r="D18" i="3" s="1"/>
  <c r="E19" i="3" s="1"/>
  <c r="D19" i="3" s="1"/>
  <c r="E20" i="3" s="1"/>
  <c r="D20" i="3" s="1"/>
  <c r="E21" i="3" s="1"/>
  <c r="D21" i="3" s="1"/>
  <c r="E22" i="3" s="1"/>
  <c r="D22" i="3" s="1"/>
  <c r="E23" i="3" s="1"/>
  <c r="D23" i="3" s="1"/>
  <c r="E24" i="3" s="1"/>
  <c r="D24" i="3" s="1"/>
  <c r="E25" i="3" s="1"/>
  <c r="D25" i="3" s="1"/>
  <c r="E26" i="3" s="1"/>
  <c r="D26" i="3" s="1"/>
  <c r="E27" i="3" s="1"/>
  <c r="D27" i="3" s="1"/>
  <c r="E28" i="3" s="1"/>
  <c r="D28" i="3" s="1"/>
  <c r="E29" i="3" s="1"/>
  <c r="D29" i="3" s="1"/>
  <c r="E30" i="3" s="1"/>
  <c r="D30" i="3" s="1"/>
  <c r="E31" i="3" s="1"/>
  <c r="D31" i="3" s="1"/>
  <c r="E32" i="3" s="1"/>
  <c r="D32" i="3" s="1"/>
  <c r="E33" i="3" s="1"/>
  <c r="D33" i="3" s="1"/>
  <c r="E34" i="3" s="1"/>
  <c r="D34" i="3" s="1"/>
  <c r="E35" i="3" s="1"/>
  <c r="D35" i="3" s="1"/>
  <c r="E36" i="3" s="1"/>
  <c r="D36" i="3" s="1"/>
  <c r="E37" i="3" s="1"/>
  <c r="D37" i="3" s="1"/>
  <c r="E38" i="3" s="1"/>
  <c r="D38" i="3" s="1"/>
  <c r="E39" i="3" s="1"/>
  <c r="D39" i="3" s="1"/>
  <c r="E40" i="3" s="1"/>
  <c r="D40" i="3" s="1"/>
  <c r="E41" i="3" s="1"/>
  <c r="D41" i="3" s="1"/>
  <c r="E42" i="3" s="1"/>
  <c r="D42" i="3" s="1"/>
  <c r="E43" i="3" s="1"/>
  <c r="D43" i="3" s="1"/>
  <c r="E44" i="3" s="1"/>
  <c r="D44" i="3" s="1"/>
  <c r="E45" i="3" s="1"/>
  <c r="D45" i="3" s="1"/>
  <c r="E46" i="3" s="1"/>
  <c r="D46" i="3" s="1"/>
  <c r="E47" i="3" s="1"/>
  <c r="D47" i="3" s="1"/>
  <c r="E48" i="3" s="1"/>
  <c r="D48" i="3" s="1"/>
  <c r="E49" i="3" s="1"/>
  <c r="D49" i="3" s="1"/>
  <c r="E50" i="3" s="1"/>
  <c r="D50" i="3" s="1"/>
  <c r="E51" i="3" s="1"/>
  <c r="D51" i="3" s="1"/>
  <c r="D11" i="3"/>
  <c r="E12" i="3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E3" i="3"/>
  <c r="E4" i="3"/>
  <c r="E5" i="3"/>
  <c r="E6" i="3"/>
  <c r="E7" i="3"/>
  <c r="E8" i="3"/>
  <c r="E9" i="3"/>
  <c r="E10" i="3"/>
  <c r="E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C093DC-C676-4CA6-B957-49B3C3A2F3F0}" keepAlive="1" name="Zapytanie — data" description="Połączenie z zapytaniem „data” w skoroszycie." type="5" refreshedVersion="0" background="1">
    <dbPr connection="Provider=Microsoft.Mashup.OleDb.1;Data Source=$Workbook$;Location=data;Extended Properties=&quot;&quot;" command="SELECT * FROM [data]"/>
  </connection>
  <connection id="2" xr16:uid="{5DB64C02-6197-453A-A88F-932DF98E3301}" keepAlive="1" name="Zapytanie — data (2)" description="Połączenie z zapytaniem „data (2)” w skoroszycie." type="5" refreshedVersion="8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<sst xmlns="http://schemas.openxmlformats.org/spreadsheetml/2006/main" count="11" uniqueCount="11">
  <si>
    <t>dzien</t>
  </si>
  <si>
    <t>temperatura</t>
  </si>
  <si>
    <t>prędkosc wiatru</t>
  </si>
  <si>
    <t>liczba plazowiczow</t>
  </si>
  <si>
    <t>liczba wyjsciowa</t>
  </si>
  <si>
    <t>czy wiecej niż 30kph</t>
  </si>
  <si>
    <t>czy zimno &lt;23</t>
  </si>
  <si>
    <t>czy cieplo &gt;30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</si>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</sst>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8F1619-DACC-475D-840D-AF990FC4CE9E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dzien" tableColumnId="1"/>
      <queryTableField id="2" name="temperatura" tableColumnId="2"/>
      <queryTableField id="3" name="prędkosc wiatru" tableColumnId="3"/>
      <queryTableField id="4" name="liczba plazowiczow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640BDF-49A7-407E-99F1-D3060CF3463D}" name="data__2" displayName="data__2" ref="A1:H51" tableType="queryTable" totalsRowShown="0">
  <autoFilter ref="A1:H51" xr:uid="{EA640BDF-49A7-407E-99F1-D3060CF3463D}"/>
  <tableColumns count="8">
    <tableColumn id="1" xr3:uid="{998B1DF2-DD17-4F4F-8997-EB77AF077BC6}" uniqueName="1" name="dzien" queryTableFieldId="1"/>
    <tableColumn id="2" xr3:uid="{DC02F8BA-6A0A-408D-8F0D-F2C88ACC754B}" uniqueName="2" name="temperatura" queryTableFieldId="2"/>
    <tableColumn id="3" xr3:uid="{3CCC5DC7-F65F-4204-A004-41E7BEA8766E}" uniqueName="3" name="prędkosc wiatru" queryTableFieldId="3"/>
    <tableColumn id="4" xr3:uid="{46134C5F-1D62-440A-9F59-64E0D0413DD8}" uniqueName="4" name="liczba plazowiczow" queryTableFieldId="4"/>
    <tableColumn id="5" xr3:uid="{A43361B3-223C-4243-A669-0C2DB7C99427}" uniqueName="5" name="liczba wyjsciowa" queryTableFieldId="5" dataDxfId="3">
      <calculatedColumnFormula>D1</calculatedColumnFormula>
    </tableColumn>
    <tableColumn id="6" xr3:uid="{02951B2B-E0AF-4BD4-A167-01984812D82C}" uniqueName="6" name="czy wiecej niż 30kph" queryTableFieldId="6" dataDxfId="2">
      <calculatedColumnFormula>IF(data__2[[#This Row],[prędkosc wiatru]]&gt;=30,-123,0)</calculatedColumnFormula>
    </tableColumn>
    <tableColumn id="7" xr3:uid="{8B07BC73-F3F4-41FA-94E8-DBD531E488CE}" uniqueName="7" name="czy zimno &lt;23" queryTableFieldId="7" dataDxfId="1">
      <calculatedColumnFormula>IF(data__2[[#This Row],[temperatura]]&lt;23,-79,0)</calculatedColumnFormula>
    </tableColumn>
    <tableColumn id="8" xr3:uid="{42456A02-5052-47CB-83C7-C75296C78777}" uniqueName="8" name="czy cieplo &gt;30" queryTableFieldId="8" dataDxfId="0">
      <calculatedColumnFormula>IF(data__2[[#This Row],[temperatura]]&gt;30,201,0)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8805-2592-460C-8B2A-F391E448D845}">
  <dimension ref="A1:L51"/>
  <sheetViews>
    <sheetView tabSelected="1" topLeftCell="B1" zoomScale="145" zoomScaleNormal="145" workbookViewId="0">
      <pane ySplit="1" topLeftCell="A11" activePane="bottomLeft" state="frozen"/>
      <selection pane="bottomLeft" activeCell="J16" sqref="J16"/>
    </sheetView>
  </sheetViews>
  <sheetFormatPr defaultRowHeight="15" x14ac:dyDescent="0.25"/>
  <cols>
    <col min="1" max="1" width="8.140625" bestFit="1" customWidth="1"/>
    <col min="2" max="2" width="14.42578125" bestFit="1" customWidth="1"/>
    <col min="3" max="3" width="17.5703125" customWidth="1"/>
    <col min="4" max="4" width="20.28515625" bestFit="1" customWidth="1"/>
    <col min="5" max="5" width="19" customWidth="1"/>
    <col min="6" max="6" width="21.28515625" bestFit="1" customWidth="1"/>
    <col min="7" max="7" width="22.28515625" customWidth="1"/>
    <col min="8" max="8" width="15.42578125" bestFit="1" customWidth="1"/>
    <col min="12" max="12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2" t="s">
        <v>8</v>
      </c>
      <c r="K1" s="2" t="s">
        <v>9</v>
      </c>
      <c r="L1" s="2" t="s">
        <v>10</v>
      </c>
    </row>
    <row r="2" spans="1:12" ht="15.75" thickBot="1" x14ac:dyDescent="0.3">
      <c r="A2">
        <v>1</v>
      </c>
      <c r="B2">
        <v>24.3</v>
      </c>
      <c r="C2">
        <v>32.799999999999997</v>
      </c>
      <c r="D2">
        <v>288</v>
      </c>
      <c r="F2">
        <f>IF(data__2[[#This Row],[prędkosc wiatru]]&gt;=30,-123,0)</f>
        <v>-123</v>
      </c>
      <c r="G2">
        <f>IF(data__2[[#This Row],[temperatura]]&lt;23,-79,0)</f>
        <v>0</v>
      </c>
      <c r="H2" s="1">
        <f>IF(data__2[[#This Row],[temperatura]]&gt;30,201,0)</f>
        <v>0</v>
      </c>
      <c r="J2" s="3">
        <f>COUNTIFS(data__2[liczba plazowiczow],"&gt;600",data__2[prędkosc wiatru],"&lt;15")</f>
        <v>3</v>
      </c>
      <c r="K2" s="3">
        <f>COUNTIFS(data__2[prędkosc wiatru],"&gt;25",data__2[liczba plazowiczow],"&gt;500")</f>
        <v>5</v>
      </c>
      <c r="L2" s="3">
        <f>COUNTIFS(data__2[temperatura],"&lt;20",data__2[liczba plazowiczow],"&gt;200")</f>
        <v>10</v>
      </c>
    </row>
    <row r="3" spans="1:12" x14ac:dyDescent="0.25">
      <c r="A3">
        <v>2</v>
      </c>
      <c r="B3">
        <v>35</v>
      </c>
      <c r="C3">
        <v>22.2</v>
      </c>
      <c r="D3">
        <v>345</v>
      </c>
      <c r="E3">
        <f t="shared" ref="E2:E10" si="0">IF(D2&gt;800,450,D2)</f>
        <v>288</v>
      </c>
      <c r="F3">
        <f>IF(data__2[[#This Row],[prędkosc wiatru]]&gt;=30,-123,0)</f>
        <v>0</v>
      </c>
      <c r="G3">
        <f>IF(data__2[[#This Row],[temperatura]]&lt;23,-79,0)</f>
        <v>0</v>
      </c>
      <c r="H3" s="1">
        <f>IF(data__2[[#This Row],[temperatura]]&gt;30,201,0)</f>
        <v>201</v>
      </c>
    </row>
    <row r="4" spans="1:12" x14ac:dyDescent="0.25">
      <c r="A4">
        <v>3</v>
      </c>
      <c r="B4">
        <v>25.7</v>
      </c>
      <c r="C4">
        <v>22.3</v>
      </c>
      <c r="D4">
        <v>333</v>
      </c>
      <c r="E4">
        <f t="shared" si="0"/>
        <v>345</v>
      </c>
      <c r="F4">
        <f>IF(data__2[[#This Row],[prędkosc wiatru]]&gt;=30,-123,0)</f>
        <v>0</v>
      </c>
      <c r="G4">
        <f>IF(data__2[[#This Row],[temperatura]]&lt;23,-79,0)</f>
        <v>0</v>
      </c>
      <c r="H4" s="1">
        <f>IF(data__2[[#This Row],[temperatura]]&gt;30,201,0)</f>
        <v>0</v>
      </c>
    </row>
    <row r="5" spans="1:12" x14ac:dyDescent="0.25">
      <c r="A5">
        <v>4</v>
      </c>
      <c r="B5">
        <v>28.6</v>
      </c>
      <c r="C5">
        <v>13.6</v>
      </c>
      <c r="D5">
        <v>360</v>
      </c>
      <c r="E5">
        <f t="shared" si="0"/>
        <v>333</v>
      </c>
      <c r="F5">
        <f>IF(data__2[[#This Row],[prędkosc wiatru]]&gt;=30,-123,0)</f>
        <v>0</v>
      </c>
      <c r="G5">
        <f>IF(data__2[[#This Row],[temperatura]]&lt;23,-79,0)</f>
        <v>0</v>
      </c>
      <c r="H5" s="1">
        <f>IF(data__2[[#This Row],[temperatura]]&gt;30,201,0)</f>
        <v>0</v>
      </c>
    </row>
    <row r="6" spans="1:12" x14ac:dyDescent="0.25">
      <c r="A6">
        <v>5</v>
      </c>
      <c r="B6">
        <v>21.4</v>
      </c>
      <c r="C6">
        <v>32.200000000000003</v>
      </c>
      <c r="D6">
        <v>243</v>
      </c>
      <c r="E6">
        <f t="shared" si="0"/>
        <v>360</v>
      </c>
      <c r="F6">
        <f>IF(data__2[[#This Row],[prędkosc wiatru]]&gt;=30,-123,0)</f>
        <v>-123</v>
      </c>
      <c r="G6">
        <f>IF(data__2[[#This Row],[temperatura]]&lt;23,-79,0)</f>
        <v>-79</v>
      </c>
      <c r="H6" s="1">
        <f>IF(data__2[[#This Row],[temperatura]]&gt;30,201,0)</f>
        <v>0</v>
      </c>
    </row>
    <row r="7" spans="1:12" x14ac:dyDescent="0.25">
      <c r="A7">
        <v>6</v>
      </c>
      <c r="B7">
        <v>33.1</v>
      </c>
      <c r="C7">
        <v>28.8</v>
      </c>
      <c r="D7">
        <v>501</v>
      </c>
      <c r="E7">
        <f t="shared" si="0"/>
        <v>243</v>
      </c>
      <c r="F7">
        <f>IF(data__2[[#This Row],[prędkosc wiatru]]&gt;=30,-123,0)</f>
        <v>0</v>
      </c>
      <c r="G7">
        <f>IF(data__2[[#This Row],[temperatura]]&lt;23,-79,0)</f>
        <v>0</v>
      </c>
      <c r="H7" s="1">
        <f>IF(data__2[[#This Row],[temperatura]]&gt;30,201,0)</f>
        <v>201</v>
      </c>
    </row>
    <row r="8" spans="1:12" x14ac:dyDescent="0.25">
      <c r="A8">
        <v>7</v>
      </c>
      <c r="B8">
        <v>19.3</v>
      </c>
      <c r="C8">
        <v>12.7</v>
      </c>
      <c r="D8">
        <v>187</v>
      </c>
      <c r="E8">
        <f t="shared" si="0"/>
        <v>501</v>
      </c>
      <c r="F8">
        <f>IF(data__2[[#This Row],[prędkosc wiatru]]&gt;=30,-123,0)</f>
        <v>0</v>
      </c>
      <c r="G8">
        <f>IF(data__2[[#This Row],[temperatura]]&lt;23,-79,0)</f>
        <v>-79</v>
      </c>
      <c r="H8" s="1">
        <f>IF(data__2[[#This Row],[temperatura]]&gt;30,201,0)</f>
        <v>0</v>
      </c>
    </row>
    <row r="9" spans="1:12" x14ac:dyDescent="0.25">
      <c r="A9">
        <v>8</v>
      </c>
      <c r="B9">
        <v>26.8</v>
      </c>
      <c r="C9">
        <v>26</v>
      </c>
      <c r="D9">
        <v>402</v>
      </c>
      <c r="E9">
        <f t="shared" si="0"/>
        <v>187</v>
      </c>
      <c r="F9">
        <f>IF(data__2[[#This Row],[prędkosc wiatru]]&gt;=30,-123,0)</f>
        <v>0</v>
      </c>
      <c r="G9">
        <f>IF(data__2[[#This Row],[temperatura]]&lt;23,-79,0)</f>
        <v>0</v>
      </c>
      <c r="H9" s="1">
        <f>IF(data__2[[#This Row],[temperatura]]&gt;30,201,0)</f>
        <v>0</v>
      </c>
    </row>
    <row r="10" spans="1:12" x14ac:dyDescent="0.25">
      <c r="A10">
        <v>9</v>
      </c>
      <c r="B10">
        <v>28.9</v>
      </c>
      <c r="C10">
        <v>14.8</v>
      </c>
      <c r="D10">
        <v>567</v>
      </c>
      <c r="E10">
        <f t="shared" si="0"/>
        <v>402</v>
      </c>
      <c r="F10">
        <f>IF(data__2[[#This Row],[prędkosc wiatru]]&gt;=30,-123,0)</f>
        <v>0</v>
      </c>
      <c r="G10">
        <f>IF(data__2[[#This Row],[temperatura]]&lt;23,-79,0)</f>
        <v>0</v>
      </c>
      <c r="H10" s="1">
        <f>IF(data__2[[#This Row],[temperatura]]&gt;30,201,0)</f>
        <v>0</v>
      </c>
    </row>
    <row r="11" spans="1:12" x14ac:dyDescent="0.25">
      <c r="A11">
        <v>10</v>
      </c>
      <c r="B11">
        <v>18.2</v>
      </c>
      <c r="C11">
        <v>19.899999999999999</v>
      </c>
      <c r="D11">
        <f>SUM(data__2[[#This Row],[liczba wyjsciowa]:[czy cieplo &gt;30]])</f>
        <v>488</v>
      </c>
      <c r="E11">
        <f>IF(D10&gt;800,450,D10)</f>
        <v>567</v>
      </c>
      <c r="F11">
        <f>IF(data__2[[#This Row],[prędkosc wiatru]]&gt;=30,-123,0)</f>
        <v>0</v>
      </c>
      <c r="G11">
        <f>IF(data__2[[#This Row],[temperatura]]&lt;23,-79,0)</f>
        <v>-79</v>
      </c>
      <c r="H11" s="1">
        <f>IF(data__2[[#This Row],[temperatura]]&gt;30,201,0)</f>
        <v>0</v>
      </c>
    </row>
    <row r="12" spans="1:12" x14ac:dyDescent="0.25">
      <c r="A12">
        <v>11</v>
      </c>
      <c r="B12">
        <v>18.7</v>
      </c>
      <c r="C12">
        <v>29.8</v>
      </c>
      <c r="D12">
        <f>SUM(data__2[[#This Row],[liczba wyjsciowa]:[czy cieplo &gt;30]])</f>
        <v>409</v>
      </c>
      <c r="E12">
        <f t="shared" ref="E12:E51" si="1">IF(D11&gt;800,450,D11)</f>
        <v>488</v>
      </c>
      <c r="F12">
        <f>IF(data__2[[#This Row],[prędkosc wiatru]]&gt;=30,-123,0)</f>
        <v>0</v>
      </c>
      <c r="G12">
        <f>IF(data__2[[#This Row],[temperatura]]&lt;23,-79,0)</f>
        <v>-79</v>
      </c>
      <c r="H12" s="1">
        <f>IF(data__2[[#This Row],[temperatura]]&gt;30,201,0)</f>
        <v>0</v>
      </c>
    </row>
    <row r="13" spans="1:12" x14ac:dyDescent="0.25">
      <c r="A13">
        <v>12</v>
      </c>
      <c r="B13">
        <v>25.3</v>
      </c>
      <c r="C13">
        <v>34</v>
      </c>
      <c r="D13">
        <f>SUM(data__2[[#This Row],[liczba wyjsciowa]:[czy cieplo &gt;30]])</f>
        <v>286</v>
      </c>
      <c r="E13">
        <f t="shared" si="1"/>
        <v>409</v>
      </c>
      <c r="F13">
        <f>IF(data__2[[#This Row],[prędkosc wiatru]]&gt;=30,-123,0)</f>
        <v>-123</v>
      </c>
      <c r="G13">
        <f>IF(data__2[[#This Row],[temperatura]]&lt;23,-79,0)</f>
        <v>0</v>
      </c>
      <c r="H13" s="1">
        <f>IF(data__2[[#This Row],[temperatura]]&gt;30,201,0)</f>
        <v>0</v>
      </c>
    </row>
    <row r="14" spans="1:12" x14ac:dyDescent="0.25">
      <c r="A14">
        <v>13</v>
      </c>
      <c r="B14">
        <v>30.9</v>
      </c>
      <c r="C14">
        <v>19.8</v>
      </c>
      <c r="D14">
        <f>SUM(data__2[[#This Row],[liczba wyjsciowa]:[czy cieplo &gt;30]])</f>
        <v>487</v>
      </c>
      <c r="E14">
        <f t="shared" si="1"/>
        <v>286</v>
      </c>
      <c r="F14">
        <f>IF(data__2[[#This Row],[prędkosc wiatru]]&gt;=30,-123,0)</f>
        <v>0</v>
      </c>
      <c r="G14">
        <f>IF(data__2[[#This Row],[temperatura]]&lt;23,-79,0)</f>
        <v>0</v>
      </c>
      <c r="H14" s="1">
        <f>IF(data__2[[#This Row],[temperatura]]&gt;30,201,0)</f>
        <v>201</v>
      </c>
    </row>
    <row r="15" spans="1:12" x14ac:dyDescent="0.25">
      <c r="A15">
        <v>14</v>
      </c>
      <c r="B15">
        <v>29.9</v>
      </c>
      <c r="C15">
        <v>13.8</v>
      </c>
      <c r="D15">
        <f>SUM(data__2[[#This Row],[liczba wyjsciowa]:[czy cieplo &gt;30]])</f>
        <v>487</v>
      </c>
      <c r="E15">
        <f t="shared" si="1"/>
        <v>487</v>
      </c>
      <c r="F15">
        <f>IF(data__2[[#This Row],[prędkosc wiatru]]&gt;=30,-123,0)</f>
        <v>0</v>
      </c>
      <c r="G15">
        <f>IF(data__2[[#This Row],[temperatura]]&lt;23,-79,0)</f>
        <v>0</v>
      </c>
      <c r="H15" s="1">
        <f>IF(data__2[[#This Row],[temperatura]]&gt;30,201,0)</f>
        <v>0</v>
      </c>
    </row>
    <row r="16" spans="1:12" x14ac:dyDescent="0.25">
      <c r="A16">
        <v>15</v>
      </c>
      <c r="B16">
        <v>27.6</v>
      </c>
      <c r="C16">
        <v>21.9</v>
      </c>
      <c r="D16">
        <f>SUM(data__2[[#This Row],[liczba wyjsciowa]:[czy cieplo &gt;30]])</f>
        <v>487</v>
      </c>
      <c r="E16">
        <f t="shared" si="1"/>
        <v>487</v>
      </c>
      <c r="F16">
        <f>IF(data__2[[#This Row],[prędkosc wiatru]]&gt;=30,-123,0)</f>
        <v>0</v>
      </c>
      <c r="G16">
        <f>IF(data__2[[#This Row],[temperatura]]&lt;23,-79,0)</f>
        <v>0</v>
      </c>
      <c r="H16" s="1">
        <f>IF(data__2[[#This Row],[temperatura]]&gt;30,201,0)</f>
        <v>0</v>
      </c>
    </row>
    <row r="17" spans="1:8" x14ac:dyDescent="0.25">
      <c r="A17">
        <v>16</v>
      </c>
      <c r="B17">
        <v>25.2</v>
      </c>
      <c r="C17">
        <v>30.3</v>
      </c>
      <c r="D17">
        <f>SUM(data__2[[#This Row],[liczba wyjsciowa]:[czy cieplo &gt;30]])</f>
        <v>364</v>
      </c>
      <c r="E17">
        <f t="shared" si="1"/>
        <v>487</v>
      </c>
      <c r="F17">
        <f>IF(data__2[[#This Row],[prędkosc wiatru]]&gt;=30,-123,0)</f>
        <v>-123</v>
      </c>
      <c r="G17">
        <f>IF(data__2[[#This Row],[temperatura]]&lt;23,-79,0)</f>
        <v>0</v>
      </c>
      <c r="H17" s="1">
        <f>IF(data__2[[#This Row],[temperatura]]&gt;30,201,0)</f>
        <v>0</v>
      </c>
    </row>
    <row r="18" spans="1:8" x14ac:dyDescent="0.25">
      <c r="A18">
        <v>17</v>
      </c>
      <c r="B18">
        <v>18.399999999999999</v>
      </c>
      <c r="C18">
        <v>23.5</v>
      </c>
      <c r="D18">
        <f>SUM(data__2[[#This Row],[liczba wyjsciowa]:[czy cieplo &gt;30]])</f>
        <v>285</v>
      </c>
      <c r="E18">
        <f t="shared" si="1"/>
        <v>364</v>
      </c>
      <c r="F18">
        <f>IF(data__2[[#This Row],[prędkosc wiatru]]&gt;=30,-123,0)</f>
        <v>0</v>
      </c>
      <c r="G18">
        <f>IF(data__2[[#This Row],[temperatura]]&lt;23,-79,0)</f>
        <v>-79</v>
      </c>
      <c r="H18" s="1">
        <f>IF(data__2[[#This Row],[temperatura]]&gt;30,201,0)</f>
        <v>0</v>
      </c>
    </row>
    <row r="19" spans="1:8" x14ac:dyDescent="0.25">
      <c r="A19">
        <v>18</v>
      </c>
      <c r="B19">
        <v>18.7</v>
      </c>
      <c r="C19">
        <v>10.3</v>
      </c>
      <c r="D19">
        <f>SUM(data__2[[#This Row],[liczba wyjsciowa]:[czy cieplo &gt;30]])</f>
        <v>206</v>
      </c>
      <c r="E19">
        <f t="shared" si="1"/>
        <v>285</v>
      </c>
      <c r="F19">
        <f>IF(data__2[[#This Row],[prędkosc wiatru]]&gt;=30,-123,0)</f>
        <v>0</v>
      </c>
      <c r="G19">
        <f>IF(data__2[[#This Row],[temperatura]]&lt;23,-79,0)</f>
        <v>-79</v>
      </c>
      <c r="H19" s="1">
        <f>IF(data__2[[#This Row],[temperatura]]&gt;30,201,0)</f>
        <v>0</v>
      </c>
    </row>
    <row r="20" spans="1:8" x14ac:dyDescent="0.25">
      <c r="A20">
        <v>19</v>
      </c>
      <c r="B20">
        <v>25.9</v>
      </c>
      <c r="C20">
        <v>15.9</v>
      </c>
      <c r="D20">
        <f>SUM(data__2[[#This Row],[liczba wyjsciowa]:[czy cieplo &gt;30]])</f>
        <v>206</v>
      </c>
      <c r="E20">
        <f t="shared" si="1"/>
        <v>206</v>
      </c>
      <c r="F20">
        <f>IF(data__2[[#This Row],[prędkosc wiatru]]&gt;=30,-123,0)</f>
        <v>0</v>
      </c>
      <c r="G20">
        <f>IF(data__2[[#This Row],[temperatura]]&lt;23,-79,0)</f>
        <v>0</v>
      </c>
      <c r="H20" s="1">
        <f>IF(data__2[[#This Row],[temperatura]]&gt;30,201,0)</f>
        <v>0</v>
      </c>
    </row>
    <row r="21" spans="1:8" x14ac:dyDescent="0.25">
      <c r="A21">
        <v>20</v>
      </c>
      <c r="B21">
        <v>30.7</v>
      </c>
      <c r="C21">
        <v>12.2</v>
      </c>
      <c r="D21">
        <f>SUM(data__2[[#This Row],[liczba wyjsciowa]:[czy cieplo &gt;30]])</f>
        <v>407</v>
      </c>
      <c r="E21">
        <f t="shared" si="1"/>
        <v>206</v>
      </c>
      <c r="F21">
        <f>IF(data__2[[#This Row],[prędkosc wiatru]]&gt;=30,-123,0)</f>
        <v>0</v>
      </c>
      <c r="G21">
        <f>IF(data__2[[#This Row],[temperatura]]&lt;23,-79,0)</f>
        <v>0</v>
      </c>
      <c r="H21" s="1">
        <f>IF(data__2[[#This Row],[temperatura]]&gt;30,201,0)</f>
        <v>201</v>
      </c>
    </row>
    <row r="22" spans="1:8" x14ac:dyDescent="0.25">
      <c r="A22">
        <v>21</v>
      </c>
      <c r="B22">
        <v>24.8</v>
      </c>
      <c r="C22">
        <v>21.5</v>
      </c>
      <c r="D22">
        <f>SUM(data__2[[#This Row],[liczba wyjsciowa]:[czy cieplo &gt;30]])</f>
        <v>407</v>
      </c>
      <c r="E22">
        <f t="shared" si="1"/>
        <v>407</v>
      </c>
      <c r="F22">
        <f>IF(data__2[[#This Row],[prędkosc wiatru]]&gt;=30,-123,0)</f>
        <v>0</v>
      </c>
      <c r="G22">
        <f>IF(data__2[[#This Row],[temperatura]]&lt;23,-79,0)</f>
        <v>0</v>
      </c>
      <c r="H22" s="1">
        <f>IF(data__2[[#This Row],[temperatura]]&gt;30,201,0)</f>
        <v>0</v>
      </c>
    </row>
    <row r="23" spans="1:8" x14ac:dyDescent="0.25">
      <c r="A23">
        <v>22</v>
      </c>
      <c r="B23">
        <v>30.7</v>
      </c>
      <c r="C23">
        <v>12.5</v>
      </c>
      <c r="D23">
        <f>SUM(data__2[[#This Row],[liczba wyjsciowa]:[czy cieplo &gt;30]])</f>
        <v>608</v>
      </c>
      <c r="E23">
        <f t="shared" si="1"/>
        <v>407</v>
      </c>
      <c r="F23">
        <f>IF(data__2[[#This Row],[prędkosc wiatru]]&gt;=30,-123,0)</f>
        <v>0</v>
      </c>
      <c r="G23">
        <f>IF(data__2[[#This Row],[temperatura]]&lt;23,-79,0)</f>
        <v>0</v>
      </c>
      <c r="H23" s="1">
        <f>IF(data__2[[#This Row],[temperatura]]&gt;30,201,0)</f>
        <v>201</v>
      </c>
    </row>
    <row r="24" spans="1:8" x14ac:dyDescent="0.25">
      <c r="A24">
        <v>23</v>
      </c>
      <c r="B24">
        <v>33.6</v>
      </c>
      <c r="C24">
        <v>33.700000000000003</v>
      </c>
      <c r="D24">
        <f>SUM(data__2[[#This Row],[liczba wyjsciowa]:[czy cieplo &gt;30]])</f>
        <v>686</v>
      </c>
      <c r="E24">
        <f t="shared" si="1"/>
        <v>608</v>
      </c>
      <c r="F24">
        <f>IF(data__2[[#This Row],[prędkosc wiatru]]&gt;=30,-123,0)</f>
        <v>-123</v>
      </c>
      <c r="G24">
        <f>IF(data__2[[#This Row],[temperatura]]&lt;23,-79,0)</f>
        <v>0</v>
      </c>
      <c r="H24" s="1">
        <f>IF(data__2[[#This Row],[temperatura]]&gt;30,201,0)</f>
        <v>201</v>
      </c>
    </row>
    <row r="25" spans="1:8" x14ac:dyDescent="0.25">
      <c r="A25">
        <v>24</v>
      </c>
      <c r="B25">
        <v>20</v>
      </c>
      <c r="C25">
        <v>24</v>
      </c>
      <c r="D25">
        <f>SUM(data__2[[#This Row],[liczba wyjsciowa]:[czy cieplo &gt;30]])</f>
        <v>607</v>
      </c>
      <c r="E25">
        <f t="shared" si="1"/>
        <v>686</v>
      </c>
      <c r="F25">
        <f>IF(data__2[[#This Row],[prędkosc wiatru]]&gt;=30,-123,0)</f>
        <v>0</v>
      </c>
      <c r="G25">
        <f>IF(data__2[[#This Row],[temperatura]]&lt;23,-79,0)</f>
        <v>-79</v>
      </c>
      <c r="H25" s="1">
        <f>IF(data__2[[#This Row],[temperatura]]&gt;30,201,0)</f>
        <v>0</v>
      </c>
    </row>
    <row r="26" spans="1:8" x14ac:dyDescent="0.25">
      <c r="A26">
        <v>25</v>
      </c>
      <c r="B26">
        <v>34.700000000000003</v>
      </c>
      <c r="C26">
        <v>27.3</v>
      </c>
      <c r="D26">
        <f>SUM(data__2[[#This Row],[liczba wyjsciowa]:[czy cieplo &gt;30]])</f>
        <v>808</v>
      </c>
      <c r="E26">
        <f t="shared" si="1"/>
        <v>607</v>
      </c>
      <c r="F26">
        <f>IF(data__2[[#This Row],[prędkosc wiatru]]&gt;=30,-123,0)</f>
        <v>0</v>
      </c>
      <c r="G26">
        <f>IF(data__2[[#This Row],[temperatura]]&lt;23,-79,0)</f>
        <v>0</v>
      </c>
      <c r="H26" s="1">
        <f>IF(data__2[[#This Row],[temperatura]]&gt;30,201,0)</f>
        <v>201</v>
      </c>
    </row>
    <row r="27" spans="1:8" x14ac:dyDescent="0.25">
      <c r="A27">
        <v>26</v>
      </c>
      <c r="B27">
        <v>25.7</v>
      </c>
      <c r="C27">
        <v>14.7</v>
      </c>
      <c r="D27">
        <f>SUM(data__2[[#This Row],[liczba wyjsciowa]:[czy cieplo &gt;30]])</f>
        <v>450</v>
      </c>
      <c r="E27">
        <f t="shared" si="1"/>
        <v>450</v>
      </c>
      <c r="F27">
        <f>IF(data__2[[#This Row],[prędkosc wiatru]]&gt;=30,-123,0)</f>
        <v>0</v>
      </c>
      <c r="G27">
        <f>IF(data__2[[#This Row],[temperatura]]&lt;23,-79,0)</f>
        <v>0</v>
      </c>
      <c r="H27" s="1">
        <f>IF(data__2[[#This Row],[temperatura]]&gt;30,201,0)</f>
        <v>0</v>
      </c>
    </row>
    <row r="28" spans="1:8" x14ac:dyDescent="0.25">
      <c r="A28">
        <v>27</v>
      </c>
      <c r="B28">
        <v>22.9</v>
      </c>
      <c r="C28">
        <v>33.4</v>
      </c>
      <c r="D28">
        <f>SUM(data__2[[#This Row],[liczba wyjsciowa]:[czy cieplo &gt;30]])</f>
        <v>248</v>
      </c>
      <c r="E28">
        <f t="shared" si="1"/>
        <v>450</v>
      </c>
      <c r="F28">
        <f>IF(data__2[[#This Row],[prędkosc wiatru]]&gt;=30,-123,0)</f>
        <v>-123</v>
      </c>
      <c r="G28">
        <f>IF(data__2[[#This Row],[temperatura]]&lt;23,-79,0)</f>
        <v>-79</v>
      </c>
      <c r="H28" s="1">
        <f>IF(data__2[[#This Row],[temperatura]]&gt;30,201,0)</f>
        <v>0</v>
      </c>
    </row>
    <row r="29" spans="1:8" x14ac:dyDescent="0.25">
      <c r="A29">
        <v>28</v>
      </c>
      <c r="B29">
        <v>30.3</v>
      </c>
      <c r="C29">
        <v>11</v>
      </c>
      <c r="D29">
        <f>SUM(data__2[[#This Row],[liczba wyjsciowa]:[czy cieplo &gt;30]])</f>
        <v>449</v>
      </c>
      <c r="E29">
        <f t="shared" si="1"/>
        <v>248</v>
      </c>
      <c r="F29">
        <f>IF(data__2[[#This Row],[prędkosc wiatru]]&gt;=30,-123,0)</f>
        <v>0</v>
      </c>
      <c r="G29">
        <f>IF(data__2[[#This Row],[temperatura]]&lt;23,-79,0)</f>
        <v>0</v>
      </c>
      <c r="H29" s="1">
        <f>IF(data__2[[#This Row],[temperatura]]&gt;30,201,0)</f>
        <v>201</v>
      </c>
    </row>
    <row r="30" spans="1:8" x14ac:dyDescent="0.25">
      <c r="A30">
        <v>29</v>
      </c>
      <c r="B30">
        <v>33.1</v>
      </c>
      <c r="C30">
        <v>16.8</v>
      </c>
      <c r="D30">
        <f>SUM(data__2[[#This Row],[liczba wyjsciowa]:[czy cieplo &gt;30]])</f>
        <v>650</v>
      </c>
      <c r="E30">
        <f t="shared" si="1"/>
        <v>449</v>
      </c>
      <c r="F30">
        <f>IF(data__2[[#This Row],[prędkosc wiatru]]&gt;=30,-123,0)</f>
        <v>0</v>
      </c>
      <c r="G30">
        <f>IF(data__2[[#This Row],[temperatura]]&lt;23,-79,0)</f>
        <v>0</v>
      </c>
      <c r="H30" s="1">
        <f>IF(data__2[[#This Row],[temperatura]]&gt;30,201,0)</f>
        <v>201</v>
      </c>
    </row>
    <row r="31" spans="1:8" x14ac:dyDescent="0.25">
      <c r="A31">
        <v>30</v>
      </c>
      <c r="B31">
        <v>34.700000000000003</v>
      </c>
      <c r="C31">
        <v>12.6</v>
      </c>
      <c r="D31">
        <f>SUM(data__2[[#This Row],[liczba wyjsciowa]:[czy cieplo &gt;30]])</f>
        <v>851</v>
      </c>
      <c r="E31">
        <f t="shared" si="1"/>
        <v>650</v>
      </c>
      <c r="F31">
        <f>IF(data__2[[#This Row],[prędkosc wiatru]]&gt;=30,-123,0)</f>
        <v>0</v>
      </c>
      <c r="G31">
        <f>IF(data__2[[#This Row],[temperatura]]&lt;23,-79,0)</f>
        <v>0</v>
      </c>
      <c r="H31" s="1">
        <f>IF(data__2[[#This Row],[temperatura]]&gt;30,201,0)</f>
        <v>201</v>
      </c>
    </row>
    <row r="32" spans="1:8" x14ac:dyDescent="0.25">
      <c r="A32">
        <v>31</v>
      </c>
      <c r="B32">
        <v>20.5</v>
      </c>
      <c r="C32">
        <v>29</v>
      </c>
      <c r="D32">
        <f>SUM(data__2[[#This Row],[liczba wyjsciowa]:[czy cieplo &gt;30]])</f>
        <v>371</v>
      </c>
      <c r="E32">
        <f t="shared" si="1"/>
        <v>450</v>
      </c>
      <c r="F32">
        <f>IF(data__2[[#This Row],[prędkosc wiatru]]&gt;=30,-123,0)</f>
        <v>0</v>
      </c>
      <c r="G32">
        <f>IF(data__2[[#This Row],[temperatura]]&lt;23,-79,0)</f>
        <v>-79</v>
      </c>
      <c r="H32" s="1">
        <f>IF(data__2[[#This Row],[temperatura]]&gt;30,201,0)</f>
        <v>0</v>
      </c>
    </row>
    <row r="33" spans="1:8" x14ac:dyDescent="0.25">
      <c r="A33">
        <v>32</v>
      </c>
      <c r="B33">
        <v>24.7</v>
      </c>
      <c r="C33">
        <v>28.5</v>
      </c>
      <c r="D33">
        <f>SUM(data__2[[#This Row],[liczba wyjsciowa]:[czy cieplo &gt;30]])</f>
        <v>371</v>
      </c>
      <c r="E33">
        <f t="shared" si="1"/>
        <v>371</v>
      </c>
      <c r="F33">
        <f>IF(data__2[[#This Row],[prędkosc wiatru]]&gt;=30,-123,0)</f>
        <v>0</v>
      </c>
      <c r="G33">
        <f>IF(data__2[[#This Row],[temperatura]]&lt;23,-79,0)</f>
        <v>0</v>
      </c>
      <c r="H33" s="1">
        <f>IF(data__2[[#This Row],[temperatura]]&gt;30,201,0)</f>
        <v>0</v>
      </c>
    </row>
    <row r="34" spans="1:8" x14ac:dyDescent="0.25">
      <c r="A34">
        <v>33</v>
      </c>
      <c r="B34">
        <v>33.4</v>
      </c>
      <c r="C34">
        <v>13</v>
      </c>
      <c r="D34">
        <f>SUM(data__2[[#This Row],[liczba wyjsciowa]:[czy cieplo &gt;30]])</f>
        <v>572</v>
      </c>
      <c r="E34">
        <f t="shared" si="1"/>
        <v>371</v>
      </c>
      <c r="F34">
        <f>IF(data__2[[#This Row],[prędkosc wiatru]]&gt;=30,-123,0)</f>
        <v>0</v>
      </c>
      <c r="G34">
        <f>IF(data__2[[#This Row],[temperatura]]&lt;23,-79,0)</f>
        <v>0</v>
      </c>
      <c r="H34" s="1">
        <f>IF(data__2[[#This Row],[temperatura]]&gt;30,201,0)</f>
        <v>201</v>
      </c>
    </row>
    <row r="35" spans="1:8" x14ac:dyDescent="0.25">
      <c r="A35">
        <v>34</v>
      </c>
      <c r="B35">
        <v>23.4</v>
      </c>
      <c r="C35">
        <v>20.100000000000001</v>
      </c>
      <c r="D35">
        <f>SUM(data__2[[#This Row],[liczba wyjsciowa]:[czy cieplo &gt;30]])</f>
        <v>572</v>
      </c>
      <c r="E35">
        <f t="shared" si="1"/>
        <v>572</v>
      </c>
      <c r="F35">
        <f>IF(data__2[[#This Row],[prędkosc wiatru]]&gt;=30,-123,0)</f>
        <v>0</v>
      </c>
      <c r="G35">
        <f>IF(data__2[[#This Row],[temperatura]]&lt;23,-79,0)</f>
        <v>0</v>
      </c>
      <c r="H35" s="1">
        <f>IF(data__2[[#This Row],[temperatura]]&gt;30,201,0)</f>
        <v>0</v>
      </c>
    </row>
    <row r="36" spans="1:8" x14ac:dyDescent="0.25">
      <c r="A36">
        <v>35</v>
      </c>
      <c r="B36">
        <v>33.700000000000003</v>
      </c>
      <c r="C36">
        <v>22.9</v>
      </c>
      <c r="D36">
        <f>SUM(data__2[[#This Row],[liczba wyjsciowa]:[czy cieplo &gt;30]])</f>
        <v>773</v>
      </c>
      <c r="E36">
        <f t="shared" si="1"/>
        <v>572</v>
      </c>
      <c r="F36">
        <f>IF(data__2[[#This Row],[prędkosc wiatru]]&gt;=30,-123,0)</f>
        <v>0</v>
      </c>
      <c r="G36">
        <f>IF(data__2[[#This Row],[temperatura]]&lt;23,-79,0)</f>
        <v>0</v>
      </c>
      <c r="H36" s="1">
        <f>IF(data__2[[#This Row],[temperatura]]&gt;30,201,0)</f>
        <v>201</v>
      </c>
    </row>
    <row r="37" spans="1:8" x14ac:dyDescent="0.25">
      <c r="A37">
        <v>36</v>
      </c>
      <c r="B37">
        <v>23.8</v>
      </c>
      <c r="C37">
        <v>29.5</v>
      </c>
      <c r="D37">
        <f>SUM(data__2[[#This Row],[liczba wyjsciowa]:[czy cieplo &gt;30]])</f>
        <v>773</v>
      </c>
      <c r="E37">
        <f t="shared" si="1"/>
        <v>773</v>
      </c>
      <c r="F37">
        <f>IF(data__2[[#This Row],[prędkosc wiatru]]&gt;=30,-123,0)</f>
        <v>0</v>
      </c>
      <c r="G37">
        <f>IF(data__2[[#This Row],[temperatura]]&lt;23,-79,0)</f>
        <v>0</v>
      </c>
      <c r="H37" s="1">
        <f>IF(data__2[[#This Row],[temperatura]]&gt;30,201,0)</f>
        <v>0</v>
      </c>
    </row>
    <row r="38" spans="1:8" x14ac:dyDescent="0.25">
      <c r="A38">
        <v>37</v>
      </c>
      <c r="B38">
        <v>32.6</v>
      </c>
      <c r="C38">
        <v>14.2</v>
      </c>
      <c r="D38">
        <f>SUM(data__2[[#This Row],[liczba wyjsciowa]:[czy cieplo &gt;30]])</f>
        <v>974</v>
      </c>
      <c r="E38">
        <f t="shared" si="1"/>
        <v>773</v>
      </c>
      <c r="F38">
        <f>IF(data__2[[#This Row],[prędkosc wiatru]]&gt;=30,-123,0)</f>
        <v>0</v>
      </c>
      <c r="G38">
        <f>IF(data__2[[#This Row],[temperatura]]&lt;23,-79,0)</f>
        <v>0</v>
      </c>
      <c r="H38" s="1">
        <f>IF(data__2[[#This Row],[temperatura]]&gt;30,201,0)</f>
        <v>201</v>
      </c>
    </row>
    <row r="39" spans="1:8" x14ac:dyDescent="0.25">
      <c r="A39">
        <v>38</v>
      </c>
      <c r="B39">
        <v>31.8</v>
      </c>
      <c r="C39">
        <v>34.1</v>
      </c>
      <c r="D39">
        <f>SUM(data__2[[#This Row],[liczba wyjsciowa]:[czy cieplo &gt;30]])</f>
        <v>528</v>
      </c>
      <c r="E39">
        <f t="shared" si="1"/>
        <v>450</v>
      </c>
      <c r="F39">
        <f>IF(data__2[[#This Row],[prędkosc wiatru]]&gt;=30,-123,0)</f>
        <v>-123</v>
      </c>
      <c r="G39">
        <f>IF(data__2[[#This Row],[temperatura]]&lt;23,-79,0)</f>
        <v>0</v>
      </c>
      <c r="H39" s="1">
        <f>IF(data__2[[#This Row],[temperatura]]&gt;30,201,0)</f>
        <v>201</v>
      </c>
    </row>
    <row r="40" spans="1:8" x14ac:dyDescent="0.25">
      <c r="A40">
        <v>39</v>
      </c>
      <c r="B40">
        <v>15</v>
      </c>
      <c r="C40">
        <v>12.3</v>
      </c>
      <c r="D40">
        <f>SUM(data__2[[#This Row],[liczba wyjsciowa]:[czy cieplo &gt;30]])</f>
        <v>449</v>
      </c>
      <c r="E40">
        <f t="shared" si="1"/>
        <v>528</v>
      </c>
      <c r="F40">
        <f>IF(data__2[[#This Row],[prędkosc wiatru]]&gt;=30,-123,0)</f>
        <v>0</v>
      </c>
      <c r="G40">
        <f>IF(data__2[[#This Row],[temperatura]]&lt;23,-79,0)</f>
        <v>-79</v>
      </c>
      <c r="H40" s="1">
        <f>IF(data__2[[#This Row],[temperatura]]&gt;30,201,0)</f>
        <v>0</v>
      </c>
    </row>
    <row r="41" spans="1:8" x14ac:dyDescent="0.25">
      <c r="A41">
        <v>40</v>
      </c>
      <c r="B41">
        <v>22.1</v>
      </c>
      <c r="C41">
        <v>25.5</v>
      </c>
      <c r="D41">
        <f>SUM(data__2[[#This Row],[liczba wyjsciowa]:[czy cieplo &gt;30]])</f>
        <v>370</v>
      </c>
      <c r="E41">
        <f t="shared" si="1"/>
        <v>449</v>
      </c>
      <c r="F41">
        <f>IF(data__2[[#This Row],[prędkosc wiatru]]&gt;=30,-123,0)</f>
        <v>0</v>
      </c>
      <c r="G41">
        <f>IF(data__2[[#This Row],[temperatura]]&lt;23,-79,0)</f>
        <v>-79</v>
      </c>
      <c r="H41" s="1">
        <f>IF(data__2[[#This Row],[temperatura]]&gt;30,201,0)</f>
        <v>0</v>
      </c>
    </row>
    <row r="42" spans="1:8" x14ac:dyDescent="0.25">
      <c r="A42">
        <v>41</v>
      </c>
      <c r="B42">
        <v>30.8</v>
      </c>
      <c r="C42">
        <v>32.200000000000003</v>
      </c>
      <c r="D42">
        <f>SUM(data__2[[#This Row],[liczba wyjsciowa]:[czy cieplo &gt;30]])</f>
        <v>448</v>
      </c>
      <c r="E42">
        <f t="shared" si="1"/>
        <v>370</v>
      </c>
      <c r="F42">
        <f>IF(data__2[[#This Row],[prędkosc wiatru]]&gt;=30,-123,0)</f>
        <v>-123</v>
      </c>
      <c r="G42">
        <f>IF(data__2[[#This Row],[temperatura]]&lt;23,-79,0)</f>
        <v>0</v>
      </c>
      <c r="H42" s="1">
        <f>IF(data__2[[#This Row],[temperatura]]&gt;30,201,0)</f>
        <v>201</v>
      </c>
    </row>
    <row r="43" spans="1:8" x14ac:dyDescent="0.25">
      <c r="A43">
        <v>42</v>
      </c>
      <c r="B43">
        <v>19.7</v>
      </c>
      <c r="C43">
        <v>26.2</v>
      </c>
      <c r="D43">
        <f>SUM(data__2[[#This Row],[liczba wyjsciowa]:[czy cieplo &gt;30]])</f>
        <v>369</v>
      </c>
      <c r="E43">
        <f t="shared" si="1"/>
        <v>448</v>
      </c>
      <c r="F43">
        <f>IF(data__2[[#This Row],[prędkosc wiatru]]&gt;=30,-123,0)</f>
        <v>0</v>
      </c>
      <c r="G43">
        <f>IF(data__2[[#This Row],[temperatura]]&lt;23,-79,0)</f>
        <v>-79</v>
      </c>
      <c r="H43" s="1">
        <f>IF(data__2[[#This Row],[temperatura]]&gt;30,201,0)</f>
        <v>0</v>
      </c>
    </row>
    <row r="44" spans="1:8" x14ac:dyDescent="0.25">
      <c r="A44">
        <v>43</v>
      </c>
      <c r="B44">
        <v>29.5</v>
      </c>
      <c r="C44">
        <v>17.399999999999999</v>
      </c>
      <c r="D44">
        <f>SUM(data__2[[#This Row],[liczba wyjsciowa]:[czy cieplo &gt;30]])</f>
        <v>369</v>
      </c>
      <c r="E44">
        <f t="shared" si="1"/>
        <v>369</v>
      </c>
      <c r="F44">
        <f>IF(data__2[[#This Row],[prędkosc wiatru]]&gt;=30,-123,0)</f>
        <v>0</v>
      </c>
      <c r="G44">
        <f>IF(data__2[[#This Row],[temperatura]]&lt;23,-79,0)</f>
        <v>0</v>
      </c>
      <c r="H44" s="1">
        <f>IF(data__2[[#This Row],[temperatura]]&gt;30,201,0)</f>
        <v>0</v>
      </c>
    </row>
    <row r="45" spans="1:8" x14ac:dyDescent="0.25">
      <c r="A45">
        <v>44</v>
      </c>
      <c r="B45">
        <v>16.2</v>
      </c>
      <c r="C45">
        <v>11.1</v>
      </c>
      <c r="D45">
        <f>SUM(data__2[[#This Row],[liczba wyjsciowa]:[czy cieplo &gt;30]])</f>
        <v>290</v>
      </c>
      <c r="E45">
        <f t="shared" si="1"/>
        <v>369</v>
      </c>
      <c r="F45">
        <f>IF(data__2[[#This Row],[prędkosc wiatru]]&gt;=30,-123,0)</f>
        <v>0</v>
      </c>
      <c r="G45">
        <f>IF(data__2[[#This Row],[temperatura]]&lt;23,-79,0)</f>
        <v>-79</v>
      </c>
      <c r="H45" s="1">
        <f>IF(data__2[[#This Row],[temperatura]]&gt;30,201,0)</f>
        <v>0</v>
      </c>
    </row>
    <row r="46" spans="1:8" x14ac:dyDescent="0.25">
      <c r="A46">
        <v>45</v>
      </c>
      <c r="B46">
        <v>17.899999999999999</v>
      </c>
      <c r="C46">
        <v>13.5</v>
      </c>
      <c r="D46">
        <f>SUM(data__2[[#This Row],[liczba wyjsciowa]:[czy cieplo &gt;30]])</f>
        <v>211</v>
      </c>
      <c r="E46">
        <f t="shared" si="1"/>
        <v>290</v>
      </c>
      <c r="F46">
        <f>IF(data__2[[#This Row],[prędkosc wiatru]]&gt;=30,-123,0)</f>
        <v>0</v>
      </c>
      <c r="G46">
        <f>IF(data__2[[#This Row],[temperatura]]&lt;23,-79,0)</f>
        <v>-79</v>
      </c>
      <c r="H46" s="1">
        <f>IF(data__2[[#This Row],[temperatura]]&gt;30,201,0)</f>
        <v>0</v>
      </c>
    </row>
    <row r="47" spans="1:8" x14ac:dyDescent="0.25">
      <c r="A47">
        <v>46</v>
      </c>
      <c r="B47">
        <v>28.6</v>
      </c>
      <c r="C47">
        <v>13.2</v>
      </c>
      <c r="D47">
        <f>SUM(data__2[[#This Row],[liczba wyjsciowa]:[czy cieplo &gt;30]])</f>
        <v>211</v>
      </c>
      <c r="E47">
        <f t="shared" si="1"/>
        <v>211</v>
      </c>
      <c r="F47">
        <f>IF(data__2[[#This Row],[prędkosc wiatru]]&gt;=30,-123,0)</f>
        <v>0</v>
      </c>
      <c r="G47">
        <f>IF(data__2[[#This Row],[temperatura]]&lt;23,-79,0)</f>
        <v>0</v>
      </c>
      <c r="H47" s="1">
        <f>IF(data__2[[#This Row],[temperatura]]&gt;30,201,0)</f>
        <v>0</v>
      </c>
    </row>
    <row r="48" spans="1:8" x14ac:dyDescent="0.25">
      <c r="A48">
        <v>47</v>
      </c>
      <c r="B48">
        <v>34.6</v>
      </c>
      <c r="C48">
        <v>23.7</v>
      </c>
      <c r="D48">
        <f>SUM(data__2[[#This Row],[liczba wyjsciowa]:[czy cieplo &gt;30]])</f>
        <v>412</v>
      </c>
      <c r="E48">
        <f t="shared" si="1"/>
        <v>211</v>
      </c>
      <c r="F48">
        <f>IF(data__2[[#This Row],[prędkosc wiatru]]&gt;=30,-123,0)</f>
        <v>0</v>
      </c>
      <c r="G48">
        <f>IF(data__2[[#This Row],[temperatura]]&lt;23,-79,0)</f>
        <v>0</v>
      </c>
      <c r="H48" s="1">
        <f>IF(data__2[[#This Row],[temperatura]]&gt;30,201,0)</f>
        <v>201</v>
      </c>
    </row>
    <row r="49" spans="1:8" x14ac:dyDescent="0.25">
      <c r="A49">
        <v>48</v>
      </c>
      <c r="B49">
        <v>18.399999999999999</v>
      </c>
      <c r="C49">
        <v>15</v>
      </c>
      <c r="D49">
        <f>SUM(data__2[[#This Row],[liczba wyjsciowa]:[czy cieplo &gt;30]])</f>
        <v>333</v>
      </c>
      <c r="E49">
        <f t="shared" si="1"/>
        <v>412</v>
      </c>
      <c r="F49">
        <f>IF(data__2[[#This Row],[prędkosc wiatru]]&gt;=30,-123,0)</f>
        <v>0</v>
      </c>
      <c r="G49">
        <f>IF(data__2[[#This Row],[temperatura]]&lt;23,-79,0)</f>
        <v>-79</v>
      </c>
      <c r="H49" s="1">
        <f>IF(data__2[[#This Row],[temperatura]]&gt;30,201,0)</f>
        <v>0</v>
      </c>
    </row>
    <row r="50" spans="1:8" x14ac:dyDescent="0.25">
      <c r="A50">
        <v>49</v>
      </c>
      <c r="B50">
        <v>18.5</v>
      </c>
      <c r="C50">
        <v>12.4</v>
      </c>
      <c r="D50">
        <f>SUM(data__2[[#This Row],[liczba wyjsciowa]:[czy cieplo &gt;30]])</f>
        <v>254</v>
      </c>
      <c r="E50">
        <f t="shared" si="1"/>
        <v>333</v>
      </c>
      <c r="F50">
        <f>IF(data__2[[#This Row],[prędkosc wiatru]]&gt;=30,-123,0)</f>
        <v>0</v>
      </c>
      <c r="G50">
        <f>IF(data__2[[#This Row],[temperatura]]&lt;23,-79,0)</f>
        <v>-79</v>
      </c>
      <c r="H50" s="1">
        <f>IF(data__2[[#This Row],[temperatura]]&gt;30,201,0)</f>
        <v>0</v>
      </c>
    </row>
    <row r="51" spans="1:8" x14ac:dyDescent="0.25">
      <c r="A51">
        <v>50</v>
      </c>
      <c r="B51">
        <v>17.8</v>
      </c>
      <c r="C51">
        <v>22.5</v>
      </c>
      <c r="D51">
        <f>SUM(data__2[[#This Row],[liczba wyjsciowa]:[czy cieplo &gt;30]])</f>
        <v>175</v>
      </c>
      <c r="E51">
        <f t="shared" si="1"/>
        <v>254</v>
      </c>
      <c r="F51">
        <f>IF(data__2[[#This Row],[prędkosc wiatru]]&gt;=30,-123,0)</f>
        <v>0</v>
      </c>
      <c r="G51">
        <f>IF(data__2[[#This Row],[temperatura]]&lt;23,-79,0)</f>
        <v>-79</v>
      </c>
      <c r="H51" s="1">
        <f>IF(data__2[[#This Row],[temperatura]]&gt;30,201,0)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c w S j W M s R g G S k A A A A 9 g A A A B I A H A B D b 2 5 m a W c v U G F j a 2 F n Z S 5 4 b W w g o h g A K K A U A A A A A A A A A A A A A A A A A A A A A A A A A A A A h Y + x D o I w G I R f h X S n L X X A k J 8 y u E J C Y m J c m 1 K h E Q q h x f J u D j 6 S r y B G U T f H u / s u u b t f b 5 D N X R t c 1 G h 1 b 1 I U Y Y o C Z W R f a V O n a H K n c I s y D q W Q Z 1 G r Y I G N T W a r U 9 Q 4 N y S E e O + x 3 + B + r A m j N C L H I t / L R n U i 1 M Y 6 Y a R C n 1 b 1 v 4 U 4 H F 5 j O M M R i z G L Y 0 y B r C Y U 2 n w B t u x 9 p j 8 m 7 K b W T a P i Q x u W O Z B V A n l / 4 A 9 Q S w M E F A A C A A g A c w S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E o 1 g H / B X M s g E A A N s D A A A T A B w A R m 9 y b X V s Y X M v U 2 V j d G l v b j E u b S C i G A A o o B Q A A A A A A A A A A A A A A A A A A A A A A A A A A A D N k s F u 0 0 A Q h u + R 8 g 4 r 5 2 J L l l U 3 p Q e Q D y g B w a U q S n q h R m h i D 2 X r 3 R 1 r d 4 x r V 7 3 0 L X i O n p C 4 l b w X 6 4 T S V C o I 9 Y Q v n p 3 Z n f 3 / + d Z h w Z K M W G z / 6 Y v x a D x y n 8 F i K U p g E J l Q y O O R 8 N / 6 m 7 2 9 K d f X 5 J M z 9 y W Z U 9 F o N B y + l g q T G R n 2 C x c G s + f 5 i U P r 8 m N o p 2 k 6 z e f o K q Y 6 1 8 C N h Y / S f C L r 4 6 6 C H G z V u F 5 U o K p G Q d G d m y 5 3 n R 7 i c 8 w H B Q l f c B D F p 3 N U U k t G m w V x E I s Z q U Y b l 0 1 j 8 c o U V E p z l h 0 + 2 9 t L Y / G u I c Y F d w q z + z A 5 I o M f o n h r Z R K 8 1 x K N d 0 y C u z r w j p a w 8 r u W F o w b 5 G 3 7 L 7 s a X f j b e H x 5 G W w L q Z f g D 6 J g v O C r W N z l 9 / + Q n z 7 I X 0 X j k T S P S 9 k l M A k 2 D M L 9 K P g v Q U x C h l W 0 Q + P g i T S O 4 G x 9 f X v T V l K Q q K l s u / V 3 1 5 P p t F / 1 k v y E 7 h k d W 9 K + 0 R u E 0 p v b o S N O f 5 V e K r U o Q I F 1 G d v m q d j / T d b w J s r e d / V j e G v 4 8 C A Z T m / Q M + o a 7 W b W d / h N o 1 d o N 9 X a / v h a V u Q K 0 U r w M h / Z o m T R r 0 D U C n p q f U z t w 0 v + + o 5 + A l B L A Q I t A B Q A A g A I A H M E o 1 j L E Y B k p A A A A P Y A A A A S A A A A A A A A A A A A A A A A A A A A A A B D b 2 5 m a W c v U G F j a 2 F n Z S 5 4 b W x Q S w E C L Q A U A A I A C A B z B K N Y D 8 r p q 6 Q A A A D p A A A A E w A A A A A A A A A A A A A A A A D w A A A A W 0 N v b n R l b n R f V H l w Z X N d L n h t b F B L A Q I t A B Q A A g A I A H M E o 1 g H / B X M s g E A A N s D A A A T A A A A A A A A A A A A A A A A A O E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S A A A A A A A A L x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Y w M W U 5 Z D E t M z Y 4 N C 0 0 Y z Y 2 L W F m N j E t O D Q 4 N D k 4 Z G R m M G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y V D I y O j M 0 O j Q x L j A 0 N j A z N T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M T J i M T Z m L W E 5 M T Q t N G N l O S 0 5 N j R m L W V m N G Q 3 M j d i Y W E x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y V D I y O j M 1 O j M 4 L j M 3 M T E 0 M j F a I i A v P j x F b n R y e S B U e X B l P S J G a W x s Q 2 9 s d W 1 u V H l w Z X M i I F Z h b H V l P S J z Q X d V R k F 3 P T 0 i I C 8 + P E V u d H J 5 I F R 5 c G U 9 I k Z p b G x D b 2 x 1 b W 5 O Y W 1 l c y I g V m F s d W U 9 I n N b J n F 1 b 3 Q 7 Z H p p Z W 4 m c X V v d D s s J n F 1 b 3 Q 7 d G V t c G V y Y X R 1 c m E m c X V v d D s s J n F 1 b 3 Q 7 c H L E m W R r b 3 N j I H d p Y X R y d S Z x d W 9 0 O y w m c X V v d D t s a W N 6 Y m E g c G x h e m 9 3 a W N 6 b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B d X R v U m V t b 3 Z l Z E N v b H V t b n M x L n t k e m l l b i w w f S Z x d W 9 0 O y w m c X V v d D t T Z W N 0 a W 9 u M S 9 k Y X R h I C g y K S 9 B d X R v U m V t b 3 Z l Z E N v b H V t b n M x L n t 0 Z W 1 w Z X J h d H V y Y S w x f S Z x d W 9 0 O y w m c X V v d D t T Z W N 0 a W 9 u M S 9 k Y X R h I C g y K S 9 B d X R v U m V t b 3 Z l Z E N v b H V t b n M x L n t w c s S Z Z G t v c 2 M g d 2 l h d H J 1 L D J 9 J n F 1 b 3 Q 7 L C Z x d W 9 0 O 1 N l Y 3 R p b 2 4 x L 2 R h d G E g K D I p L 0 F 1 d G 9 S Z W 1 v d m V k Q 2 9 s d W 1 u c z E u e 2 x p Y 3 p i Y S B w b G F 6 b 3 d p Y 3 p v d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k e m l l b i w w f S Z x d W 9 0 O y w m c X V v d D t T Z W N 0 a W 9 u M S 9 k Y X R h I C g y K S 9 B d X R v U m V t b 3 Z l Z E N v b H V t b n M x L n t 0 Z W 1 w Z X J h d H V y Y S w x f S Z x d W 9 0 O y w m c X V v d D t T Z W N 0 a W 9 u M S 9 k Y X R h I C g y K S 9 B d X R v U m V t b 3 Z l Z E N v b H V t b n M x L n t w c s S Z Z G t v c 2 M g d 2 l h d H J 1 L D J 9 J n F 1 b 3 Q 7 L C Z x d W 9 0 O 1 N l Y 3 R p b 2 4 x L 2 R h d G E g K D I p L 0 F 1 d G 9 S Z W 1 v d m V k Q 2 9 s d W 1 u c z E u e 2 x p Y 3 p i Y S B w b G F 6 b 3 d p Y 3 p v d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Y + m p f w a C k i 2 j m n f a F W 8 3 A A A A A A C A A A A A A A Q Z g A A A A E A A C A A A A D g + U m g j l 6 / 2 + 1 P h k C I W 6 2 9 o Q b Y 2 M q d + 9 6 a M A L 6 o 2 T t L Q A A A A A O g A A A A A I A A C A A A A B y H W J y d 9 r y 5 R e v e x c D R 4 C 8 b 5 H n I X 3 1 r 0 o G L m t s O O a d 2 l A A A A D J a M 4 q V v S 4 G x g H B 0 F p S 9 Q z H 9 5 I n b r R N S s D 8 / e o 6 2 Z l m Q r f U S K c 2 s F x 6 2 O t 8 b Z M t V j P g j P l C 8 v R e h O r 0 y k 9 8 o + 1 l f U 4 p d 6 k C Z y V 8 j R n y H G 4 4 E A A A A A M 0 O n e L I o R I 5 y U 6 A 6 m J x F L 0 g h N r i a e D l P N i u 2 M 2 M / z m o w 5 u N 2 l d s 5 A V U 0 a 1 a + B e D R 3 t 1 8 + U O e P X v e j z r Y s h R Q I < / D a t a M a s h u p > 
</file>

<file path=customXml/itemProps1.xml><?xml version="1.0" encoding="utf-8"?>
<ds:datastoreItem xmlns:ds="http://schemas.openxmlformats.org/officeDocument/2006/customXml" ds:itemID="{9F18DFA0-9AA4-42F9-BED8-A3D52CDB71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 (2)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Komendera</dc:creator>
  <cp:lastModifiedBy>pawelek3113</cp:lastModifiedBy>
  <dcterms:created xsi:type="dcterms:W3CDTF">2015-06-05T18:19:34Z</dcterms:created>
  <dcterms:modified xsi:type="dcterms:W3CDTF">2024-05-02T23:03:15Z</dcterms:modified>
</cp:coreProperties>
</file>