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pagoj\Desktop\programy\Rzad wiazania\"/>
    </mc:Choice>
  </mc:AlternateContent>
  <xr:revisionPtr revIDLastSave="0" documentId="13_ncr:1_{C2BB6DEF-8744-4FC3-B5D5-B8D8DEF18DB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O6" i="1"/>
</calcChain>
</file>

<file path=xl/sharedStrings.xml><?xml version="1.0" encoding="utf-8"?>
<sst xmlns="http://schemas.openxmlformats.org/spreadsheetml/2006/main" count="132" uniqueCount="70">
  <si>
    <t>średnia rzad wiazania  P-O</t>
  </si>
  <si>
    <t>odchylenie P-O</t>
  </si>
  <si>
    <t>Srednia długość P-O</t>
  </si>
  <si>
    <t xml:space="preserve">odchylenie </t>
  </si>
  <si>
    <t xml:space="preserve">Średnia rzad wiazania Fe-O </t>
  </si>
  <si>
    <t>odchylenie Fe-O</t>
  </si>
  <si>
    <t>Srednia długość Fe-O</t>
  </si>
  <si>
    <t>-</t>
  </si>
  <si>
    <t>P-O-Fe</t>
  </si>
  <si>
    <t>P-O-Fe2</t>
  </si>
  <si>
    <t>P-O-P</t>
  </si>
  <si>
    <t xml:space="preserve">Fe-O-Fe2 </t>
  </si>
  <si>
    <t>Dla 30Fe2O3</t>
  </si>
  <si>
    <t>do tlenu połaczone są dwa Fe</t>
  </si>
  <si>
    <t xml:space="preserve">do tlenu połaczone sa trzy Fe </t>
  </si>
  <si>
    <t>Q0:</t>
  </si>
  <si>
    <t>Q1:</t>
  </si>
  <si>
    <t>Q2:</t>
  </si>
  <si>
    <t>Q3:</t>
  </si>
  <si>
    <t>Q4:</t>
  </si>
  <si>
    <t>Tleny połaczenia do P</t>
  </si>
  <si>
    <t>Fe-O-Fe</t>
  </si>
  <si>
    <t xml:space="preserve">brak </t>
  </si>
  <si>
    <t>Fe-O-2Fe</t>
  </si>
  <si>
    <t>P-O-2Fe</t>
  </si>
  <si>
    <t>ilość połączń (przy czym połaczenie rozumiane jest jako X-O np. w jednym Fe-O-Fe2 to sa trzy bo trzy Fe-O)</t>
  </si>
  <si>
    <t>Max Rz</t>
  </si>
  <si>
    <t>Min Rz</t>
  </si>
  <si>
    <t xml:space="preserve">Średnia rzad wiazania Al-O </t>
  </si>
  <si>
    <t>odchylenie Al-O</t>
  </si>
  <si>
    <t>Srednia długość Al-O</t>
  </si>
  <si>
    <t xml:space="preserve">ILOŚĆ </t>
  </si>
  <si>
    <t>P-O-Al</t>
  </si>
  <si>
    <t xml:space="preserve">w tym 2 P-O-Al2 </t>
  </si>
  <si>
    <t>Al-O-Al</t>
  </si>
  <si>
    <t>Al-O-Al2</t>
  </si>
  <si>
    <t xml:space="preserve">P=O </t>
  </si>
  <si>
    <t>Dla 30 Al2O3</t>
  </si>
  <si>
    <t>Jednostki Qi 30Fe2O3</t>
  </si>
  <si>
    <t>tleny połaczenia do P</t>
  </si>
  <si>
    <t xml:space="preserve">Fe-Fe </t>
  </si>
  <si>
    <t>Rz wiazania śr. Fe-Fe</t>
  </si>
  <si>
    <t>dlugosc śr Fe-Fe</t>
  </si>
  <si>
    <t>id Fe</t>
  </si>
  <si>
    <t>Długosc A</t>
  </si>
  <si>
    <t xml:space="preserve">Rząd wiazania </t>
  </si>
  <si>
    <t>Max RZ</t>
  </si>
  <si>
    <t>Min RZ</t>
  </si>
  <si>
    <t xml:space="preserve">Dla 30 Fe </t>
  </si>
  <si>
    <t xml:space="preserve">Dla 30 Al </t>
  </si>
  <si>
    <t>Maksymalny rzad wiazania P-O: 1.428</t>
  </si>
  <si>
    <t>Maksymalny rzad wiazania P-O: 1.443</t>
  </si>
  <si>
    <t>Minimalny rzad wiazania P-O: -0.001</t>
  </si>
  <si>
    <t>Minimalny rzad wiazania P-O: 0.0</t>
  </si>
  <si>
    <t>Maksymalny rzad wiazania Fe-O: 0.513</t>
  </si>
  <si>
    <t>Maksymalny rzad wiazania Al-O: 0.875</t>
  </si>
  <si>
    <t>Minimalny rzad wiazania Fe-O: -0.005</t>
  </si>
  <si>
    <t>Minimalny rzad wiazania Al-O: -0.002</t>
  </si>
  <si>
    <t>Maksymalny rzad wiazania Fe-Fe: 0.566</t>
  </si>
  <si>
    <t>Maksymalny rzad wiazania Al-Al: 0.044</t>
  </si>
  <si>
    <t>Minimalny rzad wiazania Fe-Fe: 0.0</t>
  </si>
  <si>
    <t>Minimalny rzad wiazania Al-Al: 0.0</t>
  </si>
  <si>
    <t>Maksymalny rzad wiazania P-P: 0.019</t>
  </si>
  <si>
    <t>Maksymalny rzad wiazania P-P: 0.017</t>
  </si>
  <si>
    <t>Minimalny rzad wiazania P-P: 0.0</t>
  </si>
  <si>
    <t>Maksymalny rzad wiazania Fe-P: 0.022</t>
  </si>
  <si>
    <t>Maksymalny rzad wiazania Al-P: 0.027</t>
  </si>
  <si>
    <t>Minimalny rzad wiazania Fe-P: 0.0</t>
  </si>
  <si>
    <t>Minimalny rzad wiazania Al-P: 0.0</t>
  </si>
  <si>
    <t>jednostki Qi 30Al2O3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</si>
</sst>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Fe-Fe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'[1]Fe-Fe'!$C$2:$C$31</c:f>
              <c:numCache>
                <c:formatCode>General</c:formatCode>
                <c:ptCount val="30"/>
                <c:pt idx="0">
                  <c:v>2.68280176037148</c:v>
                </c:pt>
                <c:pt idx="1">
                  <c:v>2.68280176037148</c:v>
                </c:pt>
                <c:pt idx="2">
                  <c:v>2.75691600730008</c:v>
                </c:pt>
                <c:pt idx="3">
                  <c:v>2.75691600730008</c:v>
                </c:pt>
                <c:pt idx="4">
                  <c:v>2.9503965397331999</c:v>
                </c:pt>
                <c:pt idx="5">
                  <c:v>2.9503965397331999</c:v>
                </c:pt>
                <c:pt idx="6">
                  <c:v>3.03657483900676</c:v>
                </c:pt>
                <c:pt idx="7">
                  <c:v>3.03657483900676</c:v>
                </c:pt>
                <c:pt idx="8">
                  <c:v>3.0373339798692101</c:v>
                </c:pt>
                <c:pt idx="9">
                  <c:v>3.0373339798692101</c:v>
                </c:pt>
                <c:pt idx="10">
                  <c:v>3.3412680796077598</c:v>
                </c:pt>
                <c:pt idx="11">
                  <c:v>3.3412680796077598</c:v>
                </c:pt>
                <c:pt idx="12">
                  <c:v>3.38683563088401</c:v>
                </c:pt>
                <c:pt idx="13">
                  <c:v>3.38683563088401</c:v>
                </c:pt>
                <c:pt idx="14">
                  <c:v>3.9822204617089101</c:v>
                </c:pt>
                <c:pt idx="15">
                  <c:v>3.9822204617089101</c:v>
                </c:pt>
                <c:pt idx="16">
                  <c:v>4.5141316971261798</c:v>
                </c:pt>
                <c:pt idx="17">
                  <c:v>4.5141316971261798</c:v>
                </c:pt>
                <c:pt idx="18">
                  <c:v>5.0426150577647704</c:v>
                </c:pt>
                <c:pt idx="19">
                  <c:v>5.0426150577647704</c:v>
                </c:pt>
                <c:pt idx="20">
                  <c:v>5.3188829777342699</c:v>
                </c:pt>
                <c:pt idx="21">
                  <c:v>5.3188829777342699</c:v>
                </c:pt>
                <c:pt idx="22">
                  <c:v>5.4633659786960802</c:v>
                </c:pt>
                <c:pt idx="23">
                  <c:v>5.4633659786960802</c:v>
                </c:pt>
                <c:pt idx="24">
                  <c:v>5.5000901049633999</c:v>
                </c:pt>
                <c:pt idx="25">
                  <c:v>5.5000901049633999</c:v>
                </c:pt>
                <c:pt idx="26">
                  <c:v>5.5900014710828403</c:v>
                </c:pt>
                <c:pt idx="27">
                  <c:v>5.5900014710828403</c:v>
                </c:pt>
                <c:pt idx="28">
                  <c:v>5.6924412641339304</c:v>
                </c:pt>
                <c:pt idx="29">
                  <c:v>5.6924412641339304</c:v>
                </c:pt>
              </c:numCache>
            </c:numRef>
          </c:xVal>
          <c:yVal>
            <c:numRef>
              <c:f>'[1]Fe-Fe'!$D$2:$D$31</c:f>
              <c:numCache>
                <c:formatCode>General</c:formatCode>
                <c:ptCount val="30"/>
                <c:pt idx="0">
                  <c:v>0.45100000000000001</c:v>
                </c:pt>
                <c:pt idx="1">
                  <c:v>0.45100000000000001</c:v>
                </c:pt>
                <c:pt idx="2">
                  <c:v>0.29099999999999998</c:v>
                </c:pt>
                <c:pt idx="3">
                  <c:v>0.29099999999999998</c:v>
                </c:pt>
                <c:pt idx="4">
                  <c:v>0.36399999999999999</c:v>
                </c:pt>
                <c:pt idx="5">
                  <c:v>0.36399999999999999</c:v>
                </c:pt>
                <c:pt idx="6">
                  <c:v>0.45100000000000001</c:v>
                </c:pt>
                <c:pt idx="7">
                  <c:v>0.45100000000000001</c:v>
                </c:pt>
                <c:pt idx="8">
                  <c:v>0.56599999999999995</c:v>
                </c:pt>
                <c:pt idx="9">
                  <c:v>0.56599999999999995</c:v>
                </c:pt>
                <c:pt idx="10">
                  <c:v>0.14899999999999999</c:v>
                </c:pt>
                <c:pt idx="11">
                  <c:v>0.14899999999999999</c:v>
                </c:pt>
                <c:pt idx="12">
                  <c:v>0.24399999999999999</c:v>
                </c:pt>
                <c:pt idx="13">
                  <c:v>0.24399999999999999</c:v>
                </c:pt>
                <c:pt idx="14">
                  <c:v>0.161</c:v>
                </c:pt>
                <c:pt idx="15">
                  <c:v>0.161</c:v>
                </c:pt>
                <c:pt idx="16">
                  <c:v>0.152</c:v>
                </c:pt>
                <c:pt idx="17">
                  <c:v>0.152</c:v>
                </c:pt>
                <c:pt idx="18">
                  <c:v>0.249</c:v>
                </c:pt>
                <c:pt idx="19">
                  <c:v>0.249</c:v>
                </c:pt>
                <c:pt idx="20">
                  <c:v>0.15</c:v>
                </c:pt>
                <c:pt idx="21">
                  <c:v>0.15</c:v>
                </c:pt>
                <c:pt idx="22">
                  <c:v>0.108</c:v>
                </c:pt>
                <c:pt idx="23">
                  <c:v>0.108</c:v>
                </c:pt>
                <c:pt idx="24">
                  <c:v>0.106</c:v>
                </c:pt>
                <c:pt idx="25">
                  <c:v>0.106</c:v>
                </c:pt>
                <c:pt idx="26">
                  <c:v>0.17699999999999999</c:v>
                </c:pt>
                <c:pt idx="27">
                  <c:v>0.17699999999999999</c:v>
                </c:pt>
                <c:pt idx="28">
                  <c:v>0.16</c:v>
                </c:pt>
                <c:pt idx="2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2-477F-BC1B-CF61BEE61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3456"/>
        <c:axId val="443424440"/>
      </c:scatterChart>
      <c:valAx>
        <c:axId val="443423456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4440"/>
        <c:crosses val="autoZero"/>
        <c:crossBetween val="midCat"/>
      </c:valAx>
      <c:valAx>
        <c:axId val="4434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Rzad</a:t>
                </a:r>
                <a:r>
                  <a:rPr lang="pl-PL" baseline="0"/>
                  <a:t> wiazania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1019175</xdr:colOff>
      <xdr:row>41</xdr:row>
      <xdr:rowOff>109537</xdr:rowOff>
    </xdr:from>
    <xdr:to>
      <xdr:col>9</xdr:col>
      <xdr:colOff>180975</xdr:colOff>
      <xdr:row>55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DA313C-0DCB-4AE2-8396-AD9DD4D65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niki%20M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Fe"/>
      <sheetName val="Al"/>
      <sheetName val="Fe-O-P"/>
      <sheetName val="Al-O-P"/>
      <sheetName val="Fe-Fe"/>
      <sheetName val="Al-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2.68280176037148</v>
          </cell>
          <cell r="D2">
            <v>0.45100000000000001</v>
          </cell>
        </row>
        <row r="3">
          <cell r="C3">
            <v>2.68280176037148</v>
          </cell>
          <cell r="D3">
            <v>0.45100000000000001</v>
          </cell>
        </row>
        <row r="4">
          <cell r="C4">
            <v>2.75691600730008</v>
          </cell>
          <cell r="D4">
            <v>0.29099999999999998</v>
          </cell>
        </row>
        <row r="5">
          <cell r="C5">
            <v>2.75691600730008</v>
          </cell>
          <cell r="D5">
            <v>0.29099999999999998</v>
          </cell>
        </row>
        <row r="6">
          <cell r="C6">
            <v>2.9503965397331999</v>
          </cell>
          <cell r="D6">
            <v>0.36399999999999999</v>
          </cell>
        </row>
        <row r="7">
          <cell r="C7">
            <v>2.9503965397331999</v>
          </cell>
          <cell r="D7">
            <v>0.36399999999999999</v>
          </cell>
        </row>
        <row r="8">
          <cell r="C8">
            <v>3.03657483900676</v>
          </cell>
          <cell r="D8">
            <v>0.45100000000000001</v>
          </cell>
        </row>
        <row r="9">
          <cell r="C9">
            <v>3.03657483900676</v>
          </cell>
          <cell r="D9">
            <v>0.45100000000000001</v>
          </cell>
        </row>
        <row r="10">
          <cell r="C10">
            <v>3.0373339798692101</v>
          </cell>
          <cell r="D10">
            <v>0.56599999999999995</v>
          </cell>
        </row>
        <row r="11">
          <cell r="C11">
            <v>3.0373339798692101</v>
          </cell>
          <cell r="D11">
            <v>0.56599999999999995</v>
          </cell>
        </row>
        <row r="12">
          <cell r="C12">
            <v>3.3412680796077598</v>
          </cell>
          <cell r="D12">
            <v>0.14899999999999999</v>
          </cell>
        </row>
        <row r="13">
          <cell r="C13">
            <v>3.3412680796077598</v>
          </cell>
          <cell r="D13">
            <v>0.14899999999999999</v>
          </cell>
        </row>
        <row r="14">
          <cell r="C14">
            <v>3.38683563088401</v>
          </cell>
          <cell r="D14">
            <v>0.24399999999999999</v>
          </cell>
        </row>
        <row r="15">
          <cell r="C15">
            <v>3.38683563088401</v>
          </cell>
          <cell r="D15">
            <v>0.24399999999999999</v>
          </cell>
        </row>
        <row r="16">
          <cell r="C16">
            <v>3.9822204617089101</v>
          </cell>
          <cell r="D16">
            <v>0.161</v>
          </cell>
        </row>
        <row r="17">
          <cell r="C17">
            <v>3.9822204617089101</v>
          </cell>
          <cell r="D17">
            <v>0.161</v>
          </cell>
        </row>
        <row r="18">
          <cell r="C18">
            <v>4.5141316971261798</v>
          </cell>
          <cell r="D18">
            <v>0.152</v>
          </cell>
        </row>
        <row r="19">
          <cell r="C19">
            <v>4.5141316971261798</v>
          </cell>
          <cell r="D19">
            <v>0.152</v>
          </cell>
        </row>
        <row r="20">
          <cell r="C20">
            <v>5.0426150577647704</v>
          </cell>
          <cell r="D20">
            <v>0.249</v>
          </cell>
        </row>
        <row r="21">
          <cell r="C21">
            <v>5.0426150577647704</v>
          </cell>
          <cell r="D21">
            <v>0.249</v>
          </cell>
        </row>
        <row r="22">
          <cell r="C22">
            <v>5.3188829777342699</v>
          </cell>
          <cell r="D22">
            <v>0.15</v>
          </cell>
        </row>
        <row r="23">
          <cell r="C23">
            <v>5.3188829777342699</v>
          </cell>
          <cell r="D23">
            <v>0.15</v>
          </cell>
        </row>
        <row r="24">
          <cell r="C24">
            <v>5.4633659786960802</v>
          </cell>
          <cell r="D24">
            <v>0.108</v>
          </cell>
        </row>
        <row r="25">
          <cell r="C25">
            <v>5.4633659786960802</v>
          </cell>
          <cell r="D25">
            <v>0.108</v>
          </cell>
        </row>
        <row r="26">
          <cell r="C26">
            <v>5.5000901049633999</v>
          </cell>
          <cell r="D26">
            <v>0.106</v>
          </cell>
        </row>
        <row r="27">
          <cell r="C27">
            <v>5.5000901049633999</v>
          </cell>
          <cell r="D27">
            <v>0.106</v>
          </cell>
        </row>
        <row r="28">
          <cell r="C28">
            <v>5.5900014710828403</v>
          </cell>
          <cell r="D28">
            <v>0.17699999999999999</v>
          </cell>
        </row>
        <row r="29">
          <cell r="C29">
            <v>5.5900014710828403</v>
          </cell>
          <cell r="D29">
            <v>0.17699999999999999</v>
          </cell>
        </row>
        <row r="30">
          <cell r="C30">
            <v>5.6924412641339304</v>
          </cell>
          <cell r="D30">
            <v>0.16</v>
          </cell>
        </row>
        <row r="31">
          <cell r="C31">
            <v>5.6924412641339304</v>
          </cell>
          <cell r="D31">
            <v>0.16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8"/>
  <sheetViews>
    <sheetView tabSelected="1" topLeftCell="A21" workbookViewId="0">
      <selection activeCell="E29" sqref="E29:F29"/>
    </sheetView>
  </sheetViews>
  <sheetFormatPr defaultRowHeight="15" x14ac:dyDescent="0.25"/>
  <cols>
    <col min="2" max="2" width="15.5703125" customWidth="1"/>
    <col min="3" max="3" width="28.7109375" customWidth="1"/>
    <col min="4" max="6" width="18.85546875" customWidth="1"/>
    <col min="7" max="7" width="23.5703125" customWidth="1"/>
    <col min="8" max="8" width="16.28515625" customWidth="1"/>
    <col min="9" max="9" width="28.28515625" customWidth="1"/>
    <col min="10" max="10" width="19.7109375" customWidth="1"/>
    <col min="13" max="13" width="22.28515625" customWidth="1"/>
    <col min="14" max="14" width="12.7109375" customWidth="1"/>
  </cols>
  <sheetData>
    <row r="2" spans="2:15" ht="15.75" thickBot="1" x14ac:dyDescent="0.3"/>
    <row r="3" spans="2:15" ht="15.75" thickBot="1" x14ac:dyDescent="0.3">
      <c r="C3" s="21" t="s">
        <v>12</v>
      </c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5" ht="15.75" thickBot="1" x14ac:dyDescent="0.3">
      <c r="B4" s="10"/>
      <c r="C4" s="7" t="s">
        <v>0</v>
      </c>
      <c r="D4" s="8" t="s">
        <v>1</v>
      </c>
      <c r="E4" s="8" t="s">
        <v>26</v>
      </c>
      <c r="F4" s="8" t="s">
        <v>47</v>
      </c>
      <c r="G4" s="8" t="s">
        <v>2</v>
      </c>
      <c r="H4" s="8" t="s">
        <v>3</v>
      </c>
      <c r="I4" s="8" t="s">
        <v>4</v>
      </c>
      <c r="J4" s="8" t="s">
        <v>5</v>
      </c>
      <c r="K4" s="8" t="s">
        <v>46</v>
      </c>
      <c r="L4" s="8" t="s">
        <v>47</v>
      </c>
      <c r="M4" s="8" t="s">
        <v>6</v>
      </c>
      <c r="N4" s="9" t="s">
        <v>3</v>
      </c>
      <c r="O4" s="18" t="s">
        <v>25</v>
      </c>
    </row>
    <row r="5" spans="2:15" x14ac:dyDescent="0.25">
      <c r="B5" s="11" t="s">
        <v>36</v>
      </c>
      <c r="C5" s="6">
        <v>1.3425</v>
      </c>
      <c r="D5" s="5">
        <v>4.560801364991586E-2</v>
      </c>
      <c r="E5" s="5">
        <v>1.4279999999999999</v>
      </c>
      <c r="F5" s="5">
        <v>1.2789999999999999</v>
      </c>
      <c r="G5" s="5">
        <v>1.4619696270480509</v>
      </c>
      <c r="H5" s="5">
        <v>7.9087779155796126E-3</v>
      </c>
      <c r="I5" s="5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6" t="s">
        <v>7</v>
      </c>
      <c r="O5">
        <v>12</v>
      </c>
    </row>
    <row r="6" spans="2:15" x14ac:dyDescent="0.25">
      <c r="B6" s="12" t="s">
        <v>8</v>
      </c>
      <c r="C6" s="4">
        <v>1.0274444444444448</v>
      </c>
      <c r="D6" s="3">
        <v>7.2455225050980357E-2</v>
      </c>
      <c r="E6" s="3">
        <v>1.1759999999999999</v>
      </c>
      <c r="F6" s="3">
        <v>0.84699999999999998</v>
      </c>
      <c r="G6" s="3">
        <v>1.5212616007234097</v>
      </c>
      <c r="H6" s="3">
        <v>2.192334643150684E-2</v>
      </c>
      <c r="I6" s="3">
        <v>0.23832000000000012</v>
      </c>
      <c r="J6" s="3">
        <v>5.3923792091574135E-2</v>
      </c>
      <c r="K6" s="3">
        <v>0.41199999999999998</v>
      </c>
      <c r="L6" s="3">
        <v>0.12</v>
      </c>
      <c r="M6" s="3">
        <v>1.9129285310526507</v>
      </c>
      <c r="N6" s="4">
        <v>6.6388810647584659E-2</v>
      </c>
      <c r="O6" s="16">
        <f>99*2</f>
        <v>198</v>
      </c>
    </row>
    <row r="7" spans="2:15" x14ac:dyDescent="0.25">
      <c r="B7" s="12" t="s">
        <v>24</v>
      </c>
      <c r="C7" s="4">
        <v>0.89614285714285713</v>
      </c>
      <c r="D7" s="3">
        <v>8.8210786512437689E-2</v>
      </c>
      <c r="E7" s="3">
        <v>1.026</v>
      </c>
      <c r="F7" s="3">
        <v>0.74299999999999999</v>
      </c>
      <c r="G7" s="3">
        <v>1.5890240536769045</v>
      </c>
      <c r="H7" s="3">
        <v>3.8592985746154988E-2</v>
      </c>
      <c r="I7" s="3">
        <v>0.17542857142857143</v>
      </c>
      <c r="J7" s="3">
        <v>3.9692499360641266E-2</v>
      </c>
      <c r="K7" s="3">
        <v>0.253</v>
      </c>
      <c r="L7" s="3">
        <v>0.126</v>
      </c>
      <c r="M7" s="3">
        <v>2.0732918141479231</v>
      </c>
      <c r="N7" s="4">
        <v>0.12919122659712193</v>
      </c>
      <c r="O7" s="16">
        <v>21</v>
      </c>
    </row>
    <row r="8" spans="2:15" x14ac:dyDescent="0.25">
      <c r="B8" s="12" t="s">
        <v>10</v>
      </c>
      <c r="C8" s="4">
        <v>0.70766037735849008</v>
      </c>
      <c r="D8" s="3">
        <v>0.10229377738301434</v>
      </c>
      <c r="E8" s="3">
        <v>1.05</v>
      </c>
      <c r="F8" s="3">
        <v>0.377</v>
      </c>
      <c r="G8" s="3">
        <v>1.6287037197958005</v>
      </c>
      <c r="H8" s="3">
        <v>5.9749959936535681E-2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4" t="s">
        <v>7</v>
      </c>
      <c r="O8" s="16">
        <v>106</v>
      </c>
    </row>
    <row r="9" spans="2:15" ht="15.75" thickBot="1" x14ac:dyDescent="0.3">
      <c r="B9" s="13" t="s">
        <v>23</v>
      </c>
      <c r="C9" s="4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>
        <v>0.39666666666666672</v>
      </c>
      <c r="J9" s="3">
        <v>8.8219423409284445E-2</v>
      </c>
      <c r="K9" s="3">
        <v>0.51300000000000001</v>
      </c>
      <c r="L9" s="3">
        <v>0.24199999999999999</v>
      </c>
      <c r="M9" s="3">
        <v>1.76564306760488</v>
      </c>
      <c r="N9" s="4">
        <v>6.4054832925025063E-2</v>
      </c>
      <c r="O9" s="17">
        <v>6</v>
      </c>
    </row>
    <row r="10" spans="2:15" ht="15.75" thickBot="1" x14ac:dyDescent="0.3">
      <c r="B10" s="15" t="s">
        <v>21</v>
      </c>
      <c r="C10" s="14" t="s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2" spans="2:15" x14ac:dyDescent="0.25">
      <c r="B12" s="1" t="s">
        <v>9</v>
      </c>
      <c r="C12" t="s">
        <v>13</v>
      </c>
      <c r="E12" s="24" t="s">
        <v>38</v>
      </c>
      <c r="F12" s="24"/>
      <c r="H12" s="24" t="s">
        <v>20</v>
      </c>
      <c r="I12" s="24"/>
    </row>
    <row r="13" spans="2:15" x14ac:dyDescent="0.25">
      <c r="B13" s="1" t="s">
        <v>11</v>
      </c>
      <c r="C13" t="s">
        <v>14</v>
      </c>
      <c r="E13" s="1" t="s">
        <v>15</v>
      </c>
      <c r="F13" s="3">
        <v>0</v>
      </c>
      <c r="H13" s="1">
        <v>0</v>
      </c>
      <c r="I13" s="3">
        <v>1.1560699999999999</v>
      </c>
    </row>
    <row r="14" spans="2:15" x14ac:dyDescent="0.25">
      <c r="E14" s="1" t="s">
        <v>16</v>
      </c>
      <c r="F14" s="3">
        <v>32.142859999999999</v>
      </c>
      <c r="H14" s="1">
        <v>1</v>
      </c>
      <c r="I14" s="3">
        <v>68.208089999999999</v>
      </c>
    </row>
    <row r="15" spans="2:15" x14ac:dyDescent="0.25">
      <c r="E15" s="1" t="s">
        <v>17</v>
      </c>
      <c r="F15" s="3">
        <v>50</v>
      </c>
      <c r="H15" s="1">
        <v>2</v>
      </c>
      <c r="I15" s="3">
        <v>30.635840000000002</v>
      </c>
    </row>
    <row r="16" spans="2:15" x14ac:dyDescent="0.25">
      <c r="E16" s="1" t="s">
        <v>18</v>
      </c>
      <c r="F16" s="3">
        <v>14.28571</v>
      </c>
      <c r="H16" s="1"/>
      <c r="I16" s="1"/>
    </row>
    <row r="17" spans="2:16" x14ac:dyDescent="0.25">
      <c r="E17" s="1" t="s">
        <v>19</v>
      </c>
      <c r="F17" s="3">
        <v>3.5714299999999999</v>
      </c>
    </row>
    <row r="19" spans="2:16" ht="15.75" thickBot="1" x14ac:dyDescent="0.3"/>
    <row r="20" spans="2:16" ht="15.75" thickBot="1" x14ac:dyDescent="0.3">
      <c r="C20" s="25" t="s">
        <v>37</v>
      </c>
      <c r="D20" s="26"/>
      <c r="E20" s="26"/>
      <c r="F20" s="26"/>
      <c r="G20" s="26"/>
      <c r="H20" s="26"/>
      <c r="I20" s="26"/>
      <c r="J20" s="26"/>
      <c r="K20" s="26"/>
      <c r="L20" s="26"/>
      <c r="M20" s="27"/>
    </row>
    <row r="21" spans="2:16" x14ac:dyDescent="0.25">
      <c r="B21" s="1"/>
      <c r="C21" s="19" t="s">
        <v>0</v>
      </c>
      <c r="D21" s="19" t="s">
        <v>1</v>
      </c>
      <c r="E21" s="19" t="s">
        <v>26</v>
      </c>
      <c r="F21" s="19" t="s">
        <v>27</v>
      </c>
      <c r="G21" s="19" t="s">
        <v>2</v>
      </c>
      <c r="H21" s="19" t="s">
        <v>3</v>
      </c>
      <c r="I21" s="19" t="s">
        <v>28</v>
      </c>
      <c r="J21" s="19" t="s">
        <v>29</v>
      </c>
      <c r="K21" s="19" t="s">
        <v>26</v>
      </c>
      <c r="L21" s="19" t="s">
        <v>27</v>
      </c>
      <c r="M21" s="19" t="s">
        <v>30</v>
      </c>
      <c r="N21" s="1" t="s">
        <v>3</v>
      </c>
      <c r="O21" s="1" t="s">
        <v>31</v>
      </c>
      <c r="P21" s="1"/>
    </row>
    <row r="22" spans="2:16" x14ac:dyDescent="0.25">
      <c r="B22" s="1" t="s">
        <v>36</v>
      </c>
      <c r="C22" s="3">
        <v>1.3306999999999998</v>
      </c>
      <c r="D22" s="3">
        <v>5.6130580838462375E-2</v>
      </c>
      <c r="E22" s="3">
        <v>1.4430000000000001</v>
      </c>
      <c r="F22" s="3">
        <v>1.226</v>
      </c>
      <c r="G22" s="3">
        <v>1.4861017161531607</v>
      </c>
      <c r="H22" s="3">
        <v>9.6192282158885315E-3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>
        <v>20</v>
      </c>
      <c r="P22" s="1"/>
    </row>
    <row r="23" spans="2:16" x14ac:dyDescent="0.25">
      <c r="B23" s="1" t="s">
        <v>32</v>
      </c>
      <c r="C23" s="3">
        <v>0.98851578947368457</v>
      </c>
      <c r="D23" s="3">
        <v>9.4780133383586915E-2</v>
      </c>
      <c r="E23" s="3">
        <v>1.1870000000000001</v>
      </c>
      <c r="F23" s="3">
        <v>0.76600000000000001</v>
      </c>
      <c r="G23" s="3">
        <v>1.5481654449677038</v>
      </c>
      <c r="H23" s="3">
        <v>3.0785904859957469E-2</v>
      </c>
      <c r="I23" s="3">
        <v>0.50527083333333345</v>
      </c>
      <c r="J23" s="3">
        <v>8.9510302749156265E-2</v>
      </c>
      <c r="K23" s="3">
        <v>0.70699999999999996</v>
      </c>
      <c r="L23" s="3">
        <v>0.129</v>
      </c>
      <c r="M23" s="3">
        <v>1.8819478791213633</v>
      </c>
      <c r="N23" s="3">
        <v>0.11609250785748573</v>
      </c>
      <c r="O23" s="3">
        <v>192</v>
      </c>
      <c r="P23" s="1" t="s">
        <v>33</v>
      </c>
    </row>
    <row r="24" spans="2:16" x14ac:dyDescent="0.25">
      <c r="B24" s="1" t="s">
        <v>10</v>
      </c>
      <c r="C24" s="3">
        <v>0.70960909090909108</v>
      </c>
      <c r="D24" s="3">
        <v>8.9289457698245131E-2</v>
      </c>
      <c r="E24" s="3">
        <v>0.88</v>
      </c>
      <c r="F24" s="3">
        <v>0.53400000000000003</v>
      </c>
      <c r="G24" s="3">
        <v>1.6570332252942801</v>
      </c>
      <c r="H24" s="3">
        <v>4.8257922671737175E-2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3" t="s">
        <v>7</v>
      </c>
      <c r="O24" s="3">
        <v>110</v>
      </c>
      <c r="P24" s="1"/>
    </row>
    <row r="25" spans="2:16" x14ac:dyDescent="0.25">
      <c r="B25" s="1" t="s">
        <v>34</v>
      </c>
      <c r="C25" s="3" t="s">
        <v>7</v>
      </c>
      <c r="D25" s="3" t="s">
        <v>7</v>
      </c>
      <c r="E25" s="3" t="s">
        <v>7</v>
      </c>
      <c r="F25" s="3" t="s">
        <v>7</v>
      </c>
      <c r="G25" s="3" t="s">
        <v>7</v>
      </c>
      <c r="H25" s="3" t="s">
        <v>7</v>
      </c>
      <c r="I25" s="3">
        <v>0.80037499999999995</v>
      </c>
      <c r="J25" s="3">
        <v>4.8661916761027227E-2</v>
      </c>
      <c r="K25" s="3">
        <v>0.875</v>
      </c>
      <c r="L25" s="3">
        <v>0.71799999999999997</v>
      </c>
      <c r="M25" s="3">
        <v>1.7237945860348538</v>
      </c>
      <c r="N25" s="3">
        <v>2.0414473350659761E-2</v>
      </c>
      <c r="O25" s="3">
        <v>8</v>
      </c>
      <c r="P25" s="1"/>
    </row>
    <row r="26" spans="2:16" x14ac:dyDescent="0.25">
      <c r="B26" s="1" t="s">
        <v>35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 t="s">
        <v>7</v>
      </c>
      <c r="I26" s="3">
        <v>0.57533333333333336</v>
      </c>
      <c r="J26" s="3">
        <v>7.1017368767553199E-2</v>
      </c>
      <c r="K26" s="3">
        <v>0.68899999999999995</v>
      </c>
      <c r="L26" s="3">
        <v>0.51100000000000001</v>
      </c>
      <c r="M26" s="3">
        <v>1.8632002523403732</v>
      </c>
      <c r="N26" s="3">
        <v>7.1742350272797309E-2</v>
      </c>
      <c r="O26" s="3">
        <v>6</v>
      </c>
      <c r="P26" s="1"/>
    </row>
    <row r="29" spans="2:16" x14ac:dyDescent="0.25">
      <c r="E29" s="24" t="s">
        <v>69</v>
      </c>
      <c r="F29" s="24"/>
      <c r="H29" s="24" t="s">
        <v>39</v>
      </c>
      <c r="I29" s="24"/>
    </row>
    <row r="30" spans="2:16" x14ac:dyDescent="0.25">
      <c r="E30" s="1" t="s">
        <v>15</v>
      </c>
      <c r="F30" s="3">
        <v>3.5714299999999999</v>
      </c>
      <c r="H30" s="2">
        <v>0</v>
      </c>
      <c r="I30" s="3">
        <v>3.40909</v>
      </c>
    </row>
    <row r="31" spans="2:16" x14ac:dyDescent="0.25">
      <c r="E31" s="1" t="s">
        <v>16</v>
      </c>
      <c r="F31" s="3">
        <v>23.214289999999998</v>
      </c>
      <c r="H31" s="2">
        <v>1</v>
      </c>
      <c r="I31" s="3">
        <v>65.340909999999994</v>
      </c>
    </row>
    <row r="32" spans="2:16" x14ac:dyDescent="0.25">
      <c r="E32" s="1" t="s">
        <v>17</v>
      </c>
      <c r="F32" s="3">
        <v>48.214289999999998</v>
      </c>
      <c r="H32" s="2">
        <v>2</v>
      </c>
      <c r="I32" s="3">
        <v>31.25</v>
      </c>
    </row>
    <row r="33" spans="2:11" x14ac:dyDescent="0.25">
      <c r="E33" s="1" t="s">
        <v>18</v>
      </c>
      <c r="F33" s="3">
        <v>23.214289999999998</v>
      </c>
    </row>
    <row r="34" spans="2:11" x14ac:dyDescent="0.25">
      <c r="E34" s="1" t="s">
        <v>19</v>
      </c>
      <c r="F34" s="3">
        <v>1.7857099999999999</v>
      </c>
    </row>
    <row r="36" spans="2:11" x14ac:dyDescent="0.25">
      <c r="C36" t="s">
        <v>40</v>
      </c>
    </row>
    <row r="38" spans="2:11" x14ac:dyDescent="0.25">
      <c r="B38" t="s">
        <v>43</v>
      </c>
      <c r="C38" t="s">
        <v>43</v>
      </c>
      <c r="D38" t="s">
        <v>44</v>
      </c>
      <c r="E38" t="s">
        <v>45</v>
      </c>
      <c r="H38" t="s">
        <v>41</v>
      </c>
      <c r="I38" t="s">
        <v>3</v>
      </c>
      <c r="J38" t="s">
        <v>42</v>
      </c>
      <c r="K38" t="s">
        <v>3</v>
      </c>
    </row>
    <row r="39" spans="2:11" x14ac:dyDescent="0.25">
      <c r="B39">
        <v>58</v>
      </c>
      <c r="C39">
        <v>61</v>
      </c>
      <c r="D39">
        <v>2.68280176037148</v>
      </c>
      <c r="E39">
        <v>0.45100000000000001</v>
      </c>
      <c r="H39">
        <f>AVERAGE(E39:E68)</f>
        <v>0.25193333333333323</v>
      </c>
      <c r="I39">
        <f>_xlfn.STDEV.S(E39:E68)</f>
        <v>0.14077885159877976</v>
      </c>
      <c r="J39">
        <f>AVERAGE(D39:D68)</f>
        <v>4.1530583899988596</v>
      </c>
      <c r="K39">
        <f>_xlfn.STDEV.S(D39:D68)</f>
        <v>1.1617663120234332</v>
      </c>
    </row>
    <row r="40" spans="2:11" x14ac:dyDescent="0.25">
      <c r="B40">
        <v>61</v>
      </c>
      <c r="C40">
        <v>58</v>
      </c>
      <c r="D40">
        <v>2.68280176037148</v>
      </c>
      <c r="E40">
        <v>0.45100000000000001</v>
      </c>
    </row>
    <row r="41" spans="2:11" x14ac:dyDescent="0.25">
      <c r="B41">
        <v>57</v>
      </c>
      <c r="C41">
        <v>79</v>
      </c>
      <c r="D41">
        <v>2.75691600730008</v>
      </c>
      <c r="E41">
        <v>0.29099999999999998</v>
      </c>
    </row>
    <row r="42" spans="2:11" x14ac:dyDescent="0.25">
      <c r="B42">
        <v>79</v>
      </c>
      <c r="C42">
        <v>57</v>
      </c>
      <c r="D42">
        <v>2.75691600730008</v>
      </c>
      <c r="E42">
        <v>0.29099999999999998</v>
      </c>
    </row>
    <row r="43" spans="2:11" x14ac:dyDescent="0.25">
      <c r="B43">
        <v>58</v>
      </c>
      <c r="C43">
        <v>78</v>
      </c>
      <c r="D43">
        <v>2.9503965397331999</v>
      </c>
      <c r="E43">
        <v>0.36399999999999999</v>
      </c>
    </row>
    <row r="44" spans="2:11" x14ac:dyDescent="0.25">
      <c r="B44">
        <v>78</v>
      </c>
      <c r="C44">
        <v>58</v>
      </c>
      <c r="D44">
        <v>2.9503965397331999</v>
      </c>
      <c r="E44">
        <v>0.36399999999999999</v>
      </c>
    </row>
    <row r="45" spans="2:11" x14ac:dyDescent="0.25">
      <c r="B45">
        <v>61</v>
      </c>
      <c r="C45">
        <v>78</v>
      </c>
      <c r="D45">
        <v>3.03657483900676</v>
      </c>
      <c r="E45">
        <v>0.45100000000000001</v>
      </c>
    </row>
    <row r="46" spans="2:11" x14ac:dyDescent="0.25">
      <c r="B46">
        <v>78</v>
      </c>
      <c r="C46">
        <v>61</v>
      </c>
      <c r="D46">
        <v>3.03657483900676</v>
      </c>
      <c r="E46">
        <v>0.45100000000000001</v>
      </c>
    </row>
    <row r="47" spans="2:11" x14ac:dyDescent="0.25">
      <c r="B47">
        <v>79</v>
      </c>
      <c r="C47">
        <v>80</v>
      </c>
      <c r="D47">
        <v>3.0373339798692101</v>
      </c>
      <c r="E47">
        <v>0.56599999999999995</v>
      </c>
    </row>
    <row r="48" spans="2:11" x14ac:dyDescent="0.25">
      <c r="B48">
        <v>80</v>
      </c>
      <c r="C48">
        <v>79</v>
      </c>
      <c r="D48">
        <v>3.0373339798692101</v>
      </c>
      <c r="E48">
        <v>0.56599999999999995</v>
      </c>
    </row>
    <row r="49" spans="2:5" x14ac:dyDescent="0.25">
      <c r="B49">
        <v>57</v>
      </c>
      <c r="C49">
        <v>80</v>
      </c>
      <c r="D49">
        <v>3.3412680796077598</v>
      </c>
      <c r="E49">
        <v>0.14899999999999999</v>
      </c>
    </row>
    <row r="50" spans="2:5" x14ac:dyDescent="0.25">
      <c r="B50">
        <v>80</v>
      </c>
      <c r="C50">
        <v>57</v>
      </c>
      <c r="D50">
        <v>3.3412680796077598</v>
      </c>
      <c r="E50">
        <v>0.14899999999999999</v>
      </c>
    </row>
    <row r="51" spans="2:5" x14ac:dyDescent="0.25">
      <c r="B51">
        <v>66</v>
      </c>
      <c r="C51">
        <v>76</v>
      </c>
      <c r="D51">
        <v>3.38683563088401</v>
      </c>
      <c r="E51">
        <v>0.24399999999999999</v>
      </c>
    </row>
    <row r="52" spans="2:5" x14ac:dyDescent="0.25">
      <c r="B52">
        <v>76</v>
      </c>
      <c r="C52">
        <v>66</v>
      </c>
      <c r="D52">
        <v>3.38683563088401</v>
      </c>
      <c r="E52">
        <v>0.24399999999999999</v>
      </c>
    </row>
    <row r="53" spans="2:5" x14ac:dyDescent="0.25">
      <c r="B53">
        <v>62</v>
      </c>
      <c r="C53">
        <v>69</v>
      </c>
      <c r="D53">
        <v>3.9822204617089101</v>
      </c>
      <c r="E53">
        <v>0.161</v>
      </c>
    </row>
    <row r="54" spans="2:5" x14ac:dyDescent="0.25">
      <c r="B54">
        <v>69</v>
      </c>
      <c r="C54">
        <v>62</v>
      </c>
      <c r="D54">
        <v>3.9822204617089101</v>
      </c>
      <c r="E54">
        <v>0.161</v>
      </c>
    </row>
    <row r="55" spans="2:5" x14ac:dyDescent="0.25">
      <c r="B55">
        <v>71</v>
      </c>
      <c r="C55">
        <v>77</v>
      </c>
      <c r="D55">
        <v>4.5141316971261798</v>
      </c>
      <c r="E55">
        <v>0.152</v>
      </c>
    </row>
    <row r="56" spans="2:5" x14ac:dyDescent="0.25">
      <c r="B56">
        <v>77</v>
      </c>
      <c r="C56">
        <v>71</v>
      </c>
      <c r="D56">
        <v>4.5141316971261798</v>
      </c>
      <c r="E56">
        <v>0.152</v>
      </c>
    </row>
    <row r="57" spans="2:5" x14ac:dyDescent="0.25">
      <c r="B57">
        <v>59</v>
      </c>
      <c r="C57">
        <v>74</v>
      </c>
      <c r="D57">
        <v>5.0426150577647704</v>
      </c>
      <c r="E57">
        <v>0.249</v>
      </c>
    </row>
    <row r="58" spans="2:5" x14ac:dyDescent="0.25">
      <c r="B58">
        <v>74</v>
      </c>
      <c r="C58">
        <v>59</v>
      </c>
      <c r="D58">
        <v>5.0426150577647704</v>
      </c>
      <c r="E58">
        <v>0.249</v>
      </c>
    </row>
    <row r="59" spans="2:5" x14ac:dyDescent="0.25">
      <c r="B59">
        <v>68</v>
      </c>
      <c r="C59">
        <v>75</v>
      </c>
      <c r="D59">
        <v>5.3188829777342699</v>
      </c>
      <c r="E59">
        <v>0.15</v>
      </c>
    </row>
    <row r="60" spans="2:5" x14ac:dyDescent="0.25">
      <c r="B60">
        <v>75</v>
      </c>
      <c r="C60">
        <v>68</v>
      </c>
      <c r="D60">
        <v>5.3188829777342699</v>
      </c>
      <c r="E60">
        <v>0.15</v>
      </c>
    </row>
    <row r="61" spans="2:5" x14ac:dyDescent="0.25">
      <c r="B61">
        <v>60</v>
      </c>
      <c r="C61">
        <v>63</v>
      </c>
      <c r="D61">
        <v>5.4633659786960802</v>
      </c>
      <c r="E61">
        <v>0.108</v>
      </c>
    </row>
    <row r="62" spans="2:5" x14ac:dyDescent="0.25">
      <c r="B62">
        <v>63</v>
      </c>
      <c r="C62">
        <v>60</v>
      </c>
      <c r="D62">
        <v>5.4633659786960802</v>
      </c>
      <c r="E62">
        <v>0.108</v>
      </c>
    </row>
    <row r="63" spans="2:5" x14ac:dyDescent="0.25">
      <c r="B63">
        <v>60</v>
      </c>
      <c r="C63">
        <v>71</v>
      </c>
      <c r="D63">
        <v>5.5000901049633999</v>
      </c>
      <c r="E63">
        <v>0.106</v>
      </c>
    </row>
    <row r="64" spans="2:5" x14ac:dyDescent="0.25">
      <c r="B64">
        <v>71</v>
      </c>
      <c r="C64">
        <v>60</v>
      </c>
      <c r="D64">
        <v>5.5000901049633999</v>
      </c>
      <c r="E64">
        <v>0.106</v>
      </c>
    </row>
    <row r="65" spans="2:13" x14ac:dyDescent="0.25">
      <c r="B65">
        <v>65</v>
      </c>
      <c r="C65">
        <v>67</v>
      </c>
      <c r="D65">
        <v>5.5900014710828403</v>
      </c>
      <c r="E65">
        <v>0.17699999999999999</v>
      </c>
    </row>
    <row r="66" spans="2:13" x14ac:dyDescent="0.25">
      <c r="B66">
        <v>67</v>
      </c>
      <c r="C66">
        <v>65</v>
      </c>
      <c r="D66">
        <v>5.5900014710828403</v>
      </c>
      <c r="E66">
        <v>0.17699999999999999</v>
      </c>
    </row>
    <row r="67" spans="2:13" x14ac:dyDescent="0.25">
      <c r="B67">
        <v>63</v>
      </c>
      <c r="C67">
        <v>77</v>
      </c>
      <c r="D67">
        <v>5.6924412641339304</v>
      </c>
      <c r="E67">
        <v>0.16</v>
      </c>
    </row>
    <row r="68" spans="2:13" x14ac:dyDescent="0.25">
      <c r="B68">
        <v>77</v>
      </c>
      <c r="C68">
        <v>63</v>
      </c>
      <c r="D68">
        <v>5.6924412641339304</v>
      </c>
      <c r="E68">
        <v>0.16</v>
      </c>
    </row>
    <row r="70" spans="2:13" x14ac:dyDescent="0.25">
      <c r="D70" s="20" t="s">
        <v>48</v>
      </c>
      <c r="E70" s="20"/>
      <c r="F70" s="20"/>
      <c r="G70" s="20"/>
      <c r="J70" s="20" t="s">
        <v>49</v>
      </c>
      <c r="K70" s="20"/>
      <c r="L70" s="20"/>
      <c r="M70" s="20"/>
    </row>
    <row r="71" spans="2:13" x14ac:dyDescent="0.25">
      <c r="D71" t="s">
        <v>50</v>
      </c>
      <c r="J71" t="s">
        <v>51</v>
      </c>
    </row>
    <row r="72" spans="2:13" x14ac:dyDescent="0.25">
      <c r="D72" t="s">
        <v>52</v>
      </c>
      <c r="J72" t="s">
        <v>53</v>
      </c>
    </row>
    <row r="75" spans="2:13" x14ac:dyDescent="0.25">
      <c r="D75" t="s">
        <v>54</v>
      </c>
      <c r="J75" t="s">
        <v>55</v>
      </c>
    </row>
    <row r="76" spans="2:13" x14ac:dyDescent="0.25">
      <c r="D76" t="s">
        <v>56</v>
      </c>
      <c r="J76" t="s">
        <v>57</v>
      </c>
    </row>
    <row r="79" spans="2:13" x14ac:dyDescent="0.25">
      <c r="D79" t="s">
        <v>58</v>
      </c>
      <c r="J79" t="s">
        <v>59</v>
      </c>
    </row>
    <row r="80" spans="2:13" x14ac:dyDescent="0.25">
      <c r="D80" t="s">
        <v>60</v>
      </c>
      <c r="J80" t="s">
        <v>61</v>
      </c>
    </row>
    <row r="83" spans="4:10" x14ac:dyDescent="0.25">
      <c r="D83" t="s">
        <v>62</v>
      </c>
      <c r="J83" t="s">
        <v>63</v>
      </c>
    </row>
    <row r="84" spans="4:10" x14ac:dyDescent="0.25">
      <c r="D84" t="s">
        <v>64</v>
      </c>
      <c r="J84" t="s">
        <v>64</v>
      </c>
    </row>
    <row r="87" spans="4:10" x14ac:dyDescent="0.25">
      <c r="D87" t="s">
        <v>65</v>
      </c>
      <c r="J87" t="s">
        <v>66</v>
      </c>
    </row>
    <row r="88" spans="4:10" x14ac:dyDescent="0.25">
      <c r="D88" t="s">
        <v>67</v>
      </c>
      <c r="J88" t="s">
        <v>68</v>
      </c>
    </row>
  </sheetData>
  <mergeCells count="8">
    <mergeCell ref="D70:G70"/>
    <mergeCell ref="J70:M70"/>
    <mergeCell ref="C3:M3"/>
    <mergeCell ref="H12:I12"/>
    <mergeCell ref="E12:F12"/>
    <mergeCell ref="C20:M20"/>
    <mergeCell ref="E29:F29"/>
    <mergeCell ref="H29:I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goj</dc:creator>
  <cp:lastModifiedBy>pawel goj</cp:lastModifiedBy>
  <dcterms:created xsi:type="dcterms:W3CDTF">2015-06-05T18:19:34Z</dcterms:created>
  <dcterms:modified xsi:type="dcterms:W3CDTF">2020-02-13T11:01:33Z</dcterms:modified>
</cp:coreProperties>
</file>