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lec\Desktop\"/>
    </mc:Choice>
  </mc:AlternateContent>
  <xr:revisionPtr revIDLastSave="0" documentId="13_ncr:1_{215908BC-E2DC-43F2-8B13-7B31ED6CDC23}" xr6:coauthVersionLast="47" xr6:coauthVersionMax="47" xr10:uidLastSave="{00000000-0000-0000-0000-000000000000}"/>
  <bookViews>
    <workbookView xWindow="-120" yWindow="-120" windowWidth="51840" windowHeight="21120" xr2:uid="{98298DFD-8E23-C54A-8D78-69E80A371560}"/>
  </bookViews>
  <sheets>
    <sheet name="WD" sheetId="1" r:id="rId1"/>
  </sheets>
  <definedNames>
    <definedName name="N_CRITERIA">WD!$K$3</definedName>
    <definedName name="N_VARIANTS">WD!$K$2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1" l="1" a="1"/>
  <c r="K3" i="1" s="1"/>
  <c r="K2" i="1"/>
  <c r="L17" i="1"/>
  <c r="L18" i="1" s="1"/>
  <c r="O14" i="1"/>
  <c r="P14" i="1" s="1"/>
  <c r="Q14" i="1" s="1"/>
  <c r="R14" i="1" s="1"/>
  <c r="S14" i="1" s="1"/>
  <c r="T14" i="1" s="1"/>
  <c r="U14" i="1" s="1"/>
  <c r="V14" i="1" s="1"/>
  <c r="W14" i="1" s="1"/>
  <c r="L5" i="1"/>
  <c r="L6" i="1" s="1"/>
  <c r="L7" i="1" s="1"/>
  <c r="L8" i="1" s="1"/>
  <c r="L9" i="1" s="1"/>
  <c r="L10" i="1" s="1"/>
  <c r="O2" i="1"/>
  <c r="P2" i="1" s="1"/>
  <c r="O15" i="1"/>
  <c r="N15" i="1"/>
  <c r="M18" i="1"/>
  <c r="M16" i="1"/>
  <c r="M17" i="1"/>
  <c r="T15" i="1"/>
  <c r="U16" i="1" a="1"/>
  <c r="X14" i="1" l="1"/>
  <c r="U16" i="1"/>
  <c r="Q2" i="1"/>
  <c r="L19" i="1"/>
  <c r="O3" i="1"/>
  <c r="W15" i="1"/>
  <c r="N7" i="1" a="1"/>
  <c r="O6" i="1" a="1"/>
  <c r="X18" i="1" a="1"/>
  <c r="O16" i="1" a="1"/>
  <c r="P18" i="1" a="1"/>
  <c r="Q3" i="1"/>
  <c r="P16" i="1" a="1"/>
  <c r="M7" i="1"/>
  <c r="N17" i="1" a="1"/>
  <c r="O8" i="1" a="1"/>
  <c r="O9" i="1" a="1"/>
  <c r="W18" i="1" a="1"/>
  <c r="N8" i="1" a="1"/>
  <c r="P7" i="1" a="1"/>
  <c r="N9" i="1" a="1"/>
  <c r="P15" i="1"/>
  <c r="P17" i="1" a="1"/>
  <c r="U18" i="1" a="1"/>
  <c r="O10" i="1" a="1"/>
  <c r="Q15" i="1"/>
  <c r="S16" i="1" a="1"/>
  <c r="P4" i="1" a="1"/>
  <c r="P5" i="1" a="1"/>
  <c r="V17" i="1" a="1"/>
  <c r="Q17" i="1" a="1"/>
  <c r="R19" i="1" a="1"/>
  <c r="V16" i="1" a="1"/>
  <c r="M8" i="1"/>
  <c r="U15" i="1"/>
  <c r="M9" i="1"/>
  <c r="P9" i="1" a="1"/>
  <c r="O17" i="1" a="1"/>
  <c r="M5" i="1"/>
  <c r="O19" i="1" a="1"/>
  <c r="R17" i="1" a="1"/>
  <c r="N16" i="1" a="1"/>
  <c r="S19" i="1" a="1"/>
  <c r="O18" i="1" a="1"/>
  <c r="S15" i="1"/>
  <c r="N6" i="1" a="1"/>
  <c r="Q8" i="1" a="1"/>
  <c r="R15" i="1"/>
  <c r="M4" i="1"/>
  <c r="R18" i="1" a="1"/>
  <c r="Q6" i="1" a="1"/>
  <c r="N5" i="1" a="1"/>
  <c r="Q9" i="1" a="1"/>
  <c r="P10" i="1" a="1"/>
  <c r="O5" i="1" a="1"/>
  <c r="W17" i="1" a="1"/>
  <c r="M6" i="1"/>
  <c r="T16" i="1" a="1"/>
  <c r="U17" i="1" a="1"/>
  <c r="S17" i="1" a="1"/>
  <c r="Q7" i="1" a="1"/>
  <c r="O4" i="1" a="1"/>
  <c r="N3" i="1"/>
  <c r="N18" i="1" a="1"/>
  <c r="P3" i="1"/>
  <c r="N4" i="1" a="1"/>
  <c r="V18" i="1" a="1"/>
  <c r="T17" i="1" a="1"/>
  <c r="O7" i="1" a="1"/>
  <c r="M10" i="1"/>
  <c r="Q4" i="1" a="1"/>
  <c r="T18" i="1" a="1"/>
  <c r="Q16" i="1" a="1"/>
  <c r="Q18" i="1" a="1"/>
  <c r="P8" i="1" a="1"/>
  <c r="S18" i="1" a="1"/>
  <c r="W16" i="1" a="1"/>
  <c r="R16" i="1" a="1"/>
  <c r="V15" i="1"/>
  <c r="N10" i="1" a="1"/>
  <c r="N19" i="1" a="1"/>
  <c r="P6" i="1" a="1"/>
  <c r="W18" i="1" l="1"/>
  <c r="W17" i="1"/>
  <c r="W16" i="1"/>
  <c r="X18" i="1"/>
  <c r="P10" i="1"/>
  <c r="O10" i="1"/>
  <c r="N10" i="1"/>
  <c r="V18" i="1"/>
  <c r="P7" i="1"/>
  <c r="N4" i="1"/>
  <c r="U17" i="1"/>
  <c r="T16" i="1"/>
  <c r="N17" i="1"/>
  <c r="O4" i="1"/>
  <c r="Q16" i="1"/>
  <c r="R18" i="1"/>
  <c r="N18" i="1"/>
  <c r="N16" i="1"/>
  <c r="N5" i="1"/>
  <c r="Q18" i="1"/>
  <c r="T17" i="1"/>
  <c r="O9" i="1"/>
  <c r="U18" i="1"/>
  <c r="R17" i="1"/>
  <c r="P6" i="1"/>
  <c r="O16" i="1"/>
  <c r="O5" i="1"/>
  <c r="P18" i="1"/>
  <c r="N9" i="1"/>
  <c r="O17" i="1"/>
  <c r="O6" i="1"/>
  <c r="P5" i="1"/>
  <c r="P17" i="1"/>
  <c r="N6" i="1"/>
  <c r="R16" i="1"/>
  <c r="S18" i="1"/>
  <c r="N8" i="1"/>
  <c r="N7" i="1"/>
  <c r="T18" i="1"/>
  <c r="Q17" i="1"/>
  <c r="O18" i="1"/>
  <c r="P8" i="1"/>
  <c r="P16" i="1"/>
  <c r="S17" i="1"/>
  <c r="S16" i="1"/>
  <c r="O8" i="1"/>
  <c r="V17" i="1"/>
  <c r="O7" i="1"/>
  <c r="V16" i="1"/>
  <c r="P9" i="1"/>
  <c r="P4" i="1"/>
  <c r="R19" i="1"/>
  <c r="S19" i="1"/>
  <c r="O19" i="1"/>
  <c r="N19" i="1"/>
  <c r="Q8" i="1"/>
  <c r="Q7" i="1"/>
  <c r="Q4" i="1"/>
  <c r="Q6" i="1"/>
  <c r="Q9" i="1"/>
  <c r="Y14" i="1"/>
  <c r="L20" i="1"/>
  <c r="R2" i="1"/>
  <c r="X16" i="1" a="1"/>
  <c r="Y19" i="1" a="1"/>
  <c r="M19" i="1"/>
  <c r="T19" i="1" a="1"/>
  <c r="R20" i="1" a="1"/>
  <c r="Q5" i="1" a="1"/>
  <c r="R4" i="1" a="1"/>
  <c r="P19" i="1" a="1"/>
  <c r="U19" i="1" a="1"/>
  <c r="W19" i="1" a="1"/>
  <c r="X17" i="1" a="1"/>
  <c r="X15" i="1"/>
  <c r="Q10" i="1" a="1"/>
  <c r="X19" i="1" a="1"/>
  <c r="Q20" i="1" a="1"/>
  <c r="Q19" i="1" a="1"/>
  <c r="V19" i="1" a="1"/>
  <c r="X16" i="1" l="1"/>
  <c r="X19" i="1"/>
  <c r="X17" i="1"/>
  <c r="Y19" i="1"/>
  <c r="W19" i="1"/>
  <c r="Q10" i="1"/>
  <c r="V19" i="1"/>
  <c r="T19" i="1"/>
  <c r="P19" i="1"/>
  <c r="U19" i="1"/>
  <c r="Q19" i="1"/>
  <c r="Q5" i="1"/>
  <c r="R4" i="1"/>
  <c r="Q20" i="1"/>
  <c r="R20" i="1"/>
  <c r="Z14" i="1"/>
  <c r="L21" i="1"/>
  <c r="S2" i="1"/>
  <c r="S7" i="1" a="1"/>
  <c r="T20" i="1" a="1"/>
  <c r="Y15" i="1"/>
  <c r="R8" i="1" a="1"/>
  <c r="V20" i="1" a="1"/>
  <c r="W20" i="1" a="1"/>
  <c r="R3" i="1"/>
  <c r="X20" i="1" a="1"/>
  <c r="S6" i="1" a="1"/>
  <c r="S3" i="1"/>
  <c r="R10" i="1" a="1"/>
  <c r="S20" i="1" a="1"/>
  <c r="Y17" i="1" a="1"/>
  <c r="N20" i="1" a="1"/>
  <c r="Y20" i="1" a="1"/>
  <c r="O20" i="1" a="1"/>
  <c r="U20" i="1" a="1"/>
  <c r="R6" i="1" a="1"/>
  <c r="Q21" i="1" a="1"/>
  <c r="Y18" i="1" a="1"/>
  <c r="S4" i="1" a="1"/>
  <c r="R5" i="1" a="1"/>
  <c r="R9" i="1" a="1"/>
  <c r="R7" i="1" a="1"/>
  <c r="Y16" i="1" a="1"/>
  <c r="M20" i="1"/>
  <c r="P20" i="1" a="1"/>
  <c r="X20" i="1" l="1"/>
  <c r="Y17" i="1"/>
  <c r="Y20" i="1"/>
  <c r="Y16" i="1"/>
  <c r="Y18" i="1"/>
  <c r="W20" i="1"/>
  <c r="R10" i="1"/>
  <c r="P20" i="1"/>
  <c r="R8" i="1"/>
  <c r="T20" i="1"/>
  <c r="R7" i="1"/>
  <c r="R5" i="1"/>
  <c r="U20" i="1"/>
  <c r="R9" i="1"/>
  <c r="R6" i="1"/>
  <c r="N20" i="1"/>
  <c r="V20" i="1"/>
  <c r="O20" i="1"/>
  <c r="S20" i="1"/>
  <c r="S4" i="1"/>
  <c r="S7" i="1"/>
  <c r="S6" i="1"/>
  <c r="Q21" i="1"/>
  <c r="AA14" i="1"/>
  <c r="L22" i="1"/>
  <c r="T2" i="1"/>
  <c r="U22" i="1" a="1"/>
  <c r="S9" i="1" a="1"/>
  <c r="S21" i="1" a="1"/>
  <c r="W21" i="1" a="1"/>
  <c r="S5" i="1" a="1"/>
  <c r="N21" i="1" a="1"/>
  <c r="T22" i="1" a="1"/>
  <c r="R21" i="1" a="1"/>
  <c r="Z21" i="1" a="1"/>
  <c r="N22" i="1" a="1"/>
  <c r="M21" i="1"/>
  <c r="Q22" i="1" a="1"/>
  <c r="S8" i="1" a="1"/>
  <c r="Z15" i="1"/>
  <c r="S10" i="1" a="1"/>
  <c r="Z19" i="1" a="1"/>
  <c r="O21" i="1" a="1"/>
  <c r="V21" i="1" a="1"/>
  <c r="O22" i="1" a="1"/>
  <c r="R22" i="1" a="1"/>
  <c r="Z18" i="1" a="1"/>
  <c r="M22" i="1"/>
  <c r="Z16" i="1" a="1"/>
  <c r="X21" i="1" a="1"/>
  <c r="U21" i="1" a="1"/>
  <c r="Z17" i="1" a="1"/>
  <c r="T3" i="1"/>
  <c r="T21" i="1" a="1"/>
  <c r="P22" i="1" a="1"/>
  <c r="S22" i="1" a="1"/>
  <c r="Z20" i="1" a="1"/>
  <c r="V22" i="1" a="1"/>
  <c r="P21" i="1" a="1"/>
  <c r="Y21" i="1" a="1"/>
  <c r="Z19" i="1" l="1"/>
  <c r="Z21" i="1"/>
  <c r="Z20" i="1"/>
  <c r="W21" i="1"/>
  <c r="Y21" i="1"/>
  <c r="Z16" i="1"/>
  <c r="Z18" i="1"/>
  <c r="X21" i="1"/>
  <c r="Z17" i="1"/>
  <c r="S10" i="1"/>
  <c r="S5" i="1"/>
  <c r="S9" i="1"/>
  <c r="S8" i="1"/>
  <c r="T21" i="1"/>
  <c r="V21" i="1"/>
  <c r="S21" i="1"/>
  <c r="O21" i="1"/>
  <c r="R21" i="1"/>
  <c r="U21" i="1"/>
  <c r="P21" i="1"/>
  <c r="N21" i="1"/>
  <c r="T22" i="1"/>
  <c r="S22" i="1"/>
  <c r="R22" i="1"/>
  <c r="O22" i="1"/>
  <c r="U22" i="1"/>
  <c r="P22" i="1"/>
  <c r="V22" i="1"/>
  <c r="Q22" i="1"/>
  <c r="N22" i="1"/>
  <c r="AB14" i="1"/>
  <c r="L23" i="1"/>
  <c r="AA17" i="1" a="1"/>
  <c r="Z22" i="1" a="1"/>
  <c r="W22" i="1" a="1"/>
  <c r="AB22" i="1" a="1"/>
  <c r="T10" i="1" a="1"/>
  <c r="T6" i="1" a="1"/>
  <c r="AA16" i="1" a="1"/>
  <c r="T7" i="1" a="1"/>
  <c r="AA15" i="1"/>
  <c r="Y22" i="1" a="1"/>
  <c r="T8" i="1" a="1"/>
  <c r="X22" i="1" a="1"/>
  <c r="AA21" i="1" a="1"/>
  <c r="AA22" i="1" a="1"/>
  <c r="AA19" i="1" a="1"/>
  <c r="T4" i="1" a="1"/>
  <c r="AA18" i="1" a="1"/>
  <c r="AA20" i="1" a="1"/>
  <c r="T5" i="1" a="1"/>
  <c r="T9" i="1" a="1"/>
  <c r="N23" i="1" a="1"/>
  <c r="AA21" i="1" l="1"/>
  <c r="AA22" i="1"/>
  <c r="AA17" i="1"/>
  <c r="AB22" i="1"/>
  <c r="AA20" i="1"/>
  <c r="Z22" i="1"/>
  <c r="X22" i="1"/>
  <c r="AA19" i="1"/>
  <c r="Y22" i="1"/>
  <c r="AA16" i="1"/>
  <c r="W22" i="1"/>
  <c r="AA18" i="1"/>
  <c r="T5" i="1"/>
  <c r="T7" i="1"/>
  <c r="T9" i="1"/>
  <c r="T10" i="1"/>
  <c r="T8" i="1"/>
  <c r="T6" i="1"/>
  <c r="T4" i="1"/>
  <c r="N23" i="1"/>
  <c r="AC14" i="1"/>
  <c r="L24" i="1"/>
  <c r="AB18" i="1" a="1"/>
  <c r="AB19" i="1" a="1"/>
  <c r="S23" i="1" a="1"/>
  <c r="P24" i="1" a="1"/>
  <c r="Q23" i="1" a="1"/>
  <c r="M24" i="1"/>
  <c r="O23" i="1" a="1"/>
  <c r="T23" i="1" a="1"/>
  <c r="U24" i="1" a="1"/>
  <c r="Z23" i="1" a="1"/>
  <c r="Q24" i="1" a="1"/>
  <c r="P23" i="1" a="1"/>
  <c r="AA23" i="1" a="1"/>
  <c r="T24" i="1" a="1"/>
  <c r="AB17" i="1" a="1"/>
  <c r="O24" i="1" a="1"/>
  <c r="S24" i="1" a="1"/>
  <c r="AB21" i="1" a="1"/>
  <c r="W23" i="1" a="1"/>
  <c r="U23" i="1" a="1"/>
  <c r="X23" i="1" a="1"/>
  <c r="AB20" i="1" a="1"/>
  <c r="V23" i="1" a="1"/>
  <c r="AB23" i="1" a="1"/>
  <c r="R23" i="1" a="1"/>
  <c r="Y23" i="1" a="1"/>
  <c r="R24" i="1" a="1"/>
  <c r="AB15" i="1"/>
  <c r="V24" i="1" a="1"/>
  <c r="N24" i="1" a="1"/>
  <c r="M23" i="1"/>
  <c r="AB16" i="1" a="1"/>
  <c r="W23" i="1" l="1"/>
  <c r="AB18" i="1"/>
  <c r="AB19" i="1"/>
  <c r="AB17" i="1"/>
  <c r="X23" i="1"/>
  <c r="Z23" i="1"/>
  <c r="AB16" i="1"/>
  <c r="AA23" i="1"/>
  <c r="AB23" i="1"/>
  <c r="AB20" i="1"/>
  <c r="AB21" i="1"/>
  <c r="Y23" i="1"/>
  <c r="U23" i="1"/>
  <c r="Q23" i="1"/>
  <c r="P23" i="1"/>
  <c r="S23" i="1"/>
  <c r="R23" i="1"/>
  <c r="T23" i="1"/>
  <c r="V23" i="1"/>
  <c r="O23" i="1"/>
  <c r="R24" i="1"/>
  <c r="Q24" i="1"/>
  <c r="P24" i="1"/>
  <c r="S24" i="1"/>
  <c r="T24" i="1"/>
  <c r="U24" i="1"/>
  <c r="O24" i="1"/>
  <c r="V24" i="1"/>
  <c r="N24" i="1"/>
  <c r="AD14" i="1"/>
  <c r="L25" i="1"/>
  <c r="AC19" i="1" a="1"/>
  <c r="AC15" i="1"/>
  <c r="AC16" i="1" a="1"/>
  <c r="AC20" i="1" a="1"/>
  <c r="AC17" i="1" a="1"/>
  <c r="AC21" i="1" a="1"/>
  <c r="AC22" i="1" a="1"/>
  <c r="AC23" i="1" a="1"/>
  <c r="AC24" i="1" a="1"/>
  <c r="AC18" i="1" a="1"/>
  <c r="Z24" i="1" a="1"/>
  <c r="Y24" i="1" a="1"/>
  <c r="X24" i="1" a="1"/>
  <c r="AB24" i="1" a="1"/>
  <c r="AA24" i="1" a="1"/>
  <c r="W24" i="1" a="1"/>
  <c r="AC18" i="1" l="1"/>
  <c r="AC24" i="1"/>
  <c r="AC23" i="1"/>
  <c r="AC22" i="1"/>
  <c r="AC21" i="1"/>
  <c r="AC17" i="1"/>
  <c r="AC20" i="1"/>
  <c r="AC16" i="1"/>
  <c r="AC19" i="1"/>
  <c r="AA24" i="1"/>
  <c r="Y24" i="1"/>
  <c r="Z24" i="1"/>
  <c r="X24" i="1"/>
  <c r="AB24" i="1"/>
  <c r="W24" i="1"/>
  <c r="AE14" i="1"/>
  <c r="L26" i="1"/>
  <c r="AE25" i="1" a="1"/>
  <c r="AD21" i="1" a="1"/>
  <c r="AD25" i="1" a="1"/>
  <c r="AD22" i="1" a="1"/>
  <c r="AD17" i="1" a="1"/>
  <c r="AD23" i="1" a="1"/>
  <c r="AD15" i="1"/>
  <c r="AD19" i="1" a="1"/>
  <c r="AD24" i="1" a="1"/>
  <c r="AD20" i="1" a="1"/>
  <c r="AD18" i="1" a="1"/>
  <c r="AD16" i="1" a="1"/>
  <c r="AC25" i="1" a="1"/>
  <c r="Q25" i="1" a="1"/>
  <c r="U25" i="1" a="1"/>
  <c r="AB25" i="1" a="1"/>
  <c r="N25" i="1" a="1"/>
  <c r="M25" i="1"/>
  <c r="V25" i="1" a="1"/>
  <c r="R25" i="1" a="1"/>
  <c r="AA25" i="1" a="1"/>
  <c r="Y25" i="1" a="1"/>
  <c r="W25" i="1" a="1"/>
  <c r="Z25" i="1" a="1"/>
  <c r="S25" i="1" a="1"/>
  <c r="T25" i="1" a="1"/>
  <c r="X25" i="1" a="1"/>
  <c r="P25" i="1" a="1"/>
  <c r="O25" i="1" a="1"/>
  <c r="AE25" i="1" l="1"/>
  <c r="AD16" i="1"/>
  <c r="AD18" i="1"/>
  <c r="AD20" i="1"/>
  <c r="AD24" i="1"/>
  <c r="AD19" i="1"/>
  <c r="AD23" i="1"/>
  <c r="AD17" i="1"/>
  <c r="AD22" i="1"/>
  <c r="AD25" i="1"/>
  <c r="AD21" i="1"/>
  <c r="AC25" i="1"/>
  <c r="P25" i="1"/>
  <c r="Q25" i="1"/>
  <c r="U25" i="1"/>
  <c r="T25" i="1"/>
  <c r="Z25" i="1"/>
  <c r="W25" i="1"/>
  <c r="O25" i="1"/>
  <c r="N25" i="1"/>
  <c r="Y25" i="1"/>
  <c r="S25" i="1"/>
  <c r="V25" i="1"/>
  <c r="AB25" i="1"/>
  <c r="AA25" i="1"/>
  <c r="X25" i="1"/>
  <c r="R25" i="1"/>
  <c r="AF14" i="1"/>
  <c r="L27" i="1"/>
  <c r="AE21" i="1" a="1"/>
  <c r="AE23" i="1" a="1"/>
  <c r="AE15" i="1"/>
  <c r="AE18" i="1" a="1"/>
  <c r="AE22" i="1" a="1"/>
  <c r="AE17" i="1" a="1"/>
  <c r="AE24" i="1" a="1"/>
  <c r="AE26" i="1" a="1"/>
  <c r="AE19" i="1" a="1"/>
  <c r="AE16" i="1" a="1"/>
  <c r="AE20" i="1" a="1"/>
  <c r="AD26" i="1" a="1"/>
  <c r="AC26" i="1" a="1"/>
  <c r="Q26" i="1" a="1"/>
  <c r="V26" i="1" a="1"/>
  <c r="AA26" i="1" a="1"/>
  <c r="S26" i="1" a="1"/>
  <c r="O26" i="1" a="1"/>
  <c r="AB26" i="1" a="1"/>
  <c r="W26" i="1" a="1"/>
  <c r="Y26" i="1" a="1"/>
  <c r="U26" i="1" a="1"/>
  <c r="R26" i="1" a="1"/>
  <c r="T26" i="1" a="1"/>
  <c r="N26" i="1" a="1"/>
  <c r="Z26" i="1" a="1"/>
  <c r="X26" i="1" a="1"/>
  <c r="M26" i="1"/>
  <c r="P26" i="1" a="1"/>
  <c r="AE20" i="1" l="1"/>
  <c r="AE16" i="1"/>
  <c r="AE19" i="1"/>
  <c r="AE26" i="1"/>
  <c r="AE24" i="1"/>
  <c r="AE17" i="1"/>
  <c r="AE22" i="1"/>
  <c r="AE18" i="1"/>
  <c r="AE23" i="1"/>
  <c r="AE21" i="1"/>
  <c r="AD26" i="1"/>
  <c r="AC26" i="1"/>
  <c r="O26" i="1"/>
  <c r="V26" i="1"/>
  <c r="P26" i="1"/>
  <c r="R26" i="1"/>
  <c r="Z26" i="1"/>
  <c r="W26" i="1"/>
  <c r="X26" i="1"/>
  <c r="N26" i="1"/>
  <c r="Q26" i="1"/>
  <c r="AB26" i="1"/>
  <c r="AA26" i="1"/>
  <c r="Y26" i="1"/>
  <c r="T26" i="1"/>
  <c r="U26" i="1"/>
  <c r="S26" i="1"/>
  <c r="AG14" i="1"/>
  <c r="AF15" i="1"/>
  <c r="L28" i="1"/>
  <c r="AG27" i="1" a="1"/>
  <c r="AF22" i="1" a="1"/>
  <c r="AF20" i="1" a="1"/>
  <c r="AF23" i="1" a="1"/>
  <c r="AF25" i="1" a="1"/>
  <c r="AF26" i="1" a="1"/>
  <c r="AF18" i="1" a="1"/>
  <c r="AF24" i="1" a="1"/>
  <c r="AF27" i="1" a="1"/>
  <c r="AF17" i="1" a="1"/>
  <c r="AF16" i="1" a="1"/>
  <c r="AF19" i="1" a="1"/>
  <c r="AF21" i="1" a="1"/>
  <c r="AE27" i="1" a="1"/>
  <c r="AD27" i="1" a="1"/>
  <c r="AC27" i="1" a="1"/>
  <c r="V27" i="1" a="1"/>
  <c r="O27" i="1" a="1"/>
  <c r="N27" i="1" a="1"/>
  <c r="W27" i="1" a="1"/>
  <c r="AA27" i="1" a="1"/>
  <c r="U27" i="1" a="1"/>
  <c r="AB27" i="1" a="1"/>
  <c r="R27" i="1" a="1"/>
  <c r="P27" i="1" a="1"/>
  <c r="Z27" i="1" a="1"/>
  <c r="M27" i="1"/>
  <c r="Y27" i="1" a="1"/>
  <c r="S27" i="1" a="1"/>
  <c r="X27" i="1" a="1"/>
  <c r="T27" i="1" a="1"/>
  <c r="Q27" i="1" a="1"/>
  <c r="AG27" i="1" l="1"/>
  <c r="AF21" i="1"/>
  <c r="AF19" i="1"/>
  <c r="AF16" i="1"/>
  <c r="AF17" i="1"/>
  <c r="AF27" i="1"/>
  <c r="AF24" i="1"/>
  <c r="AF18" i="1"/>
  <c r="AF26" i="1"/>
  <c r="AF25" i="1"/>
  <c r="AF23" i="1"/>
  <c r="AF20" i="1"/>
  <c r="AF22" i="1"/>
  <c r="AE27" i="1"/>
  <c r="AD27" i="1"/>
  <c r="AC27" i="1"/>
  <c r="Y27" i="1"/>
  <c r="V27" i="1"/>
  <c r="X27" i="1"/>
  <c r="Z27" i="1"/>
  <c r="T27" i="1"/>
  <c r="Q27" i="1"/>
  <c r="S27" i="1"/>
  <c r="W27" i="1"/>
  <c r="AB27" i="1"/>
  <c r="R27" i="1"/>
  <c r="N27" i="1"/>
  <c r="O27" i="1"/>
  <c r="U27" i="1"/>
  <c r="AA27" i="1"/>
  <c r="P27" i="1"/>
  <c r="AG15" i="1"/>
  <c r="L29" i="1"/>
  <c r="AG18" i="1" a="1"/>
  <c r="AG21" i="1" a="1"/>
  <c r="AG22" i="1" a="1"/>
  <c r="AG24" i="1" a="1"/>
  <c r="AG26" i="1" a="1"/>
  <c r="AG19" i="1" a="1"/>
  <c r="AG28" i="1" a="1"/>
  <c r="AG20" i="1" a="1"/>
  <c r="AG23" i="1" a="1"/>
  <c r="AG25" i="1" a="1"/>
  <c r="AG16" i="1" a="1"/>
  <c r="AG17" i="1" a="1"/>
  <c r="AF28" i="1" a="1"/>
  <c r="AE28" i="1" a="1"/>
  <c r="AD28" i="1" a="1"/>
  <c r="AC28" i="1" a="1"/>
  <c r="AA28" i="1" a="1"/>
  <c r="X28" i="1" a="1"/>
  <c r="Q28" i="1" a="1"/>
  <c r="AB28" i="1" a="1"/>
  <c r="O28" i="1" a="1"/>
  <c r="R28" i="1" a="1"/>
  <c r="V28" i="1" a="1"/>
  <c r="U28" i="1" a="1"/>
  <c r="Y28" i="1" a="1"/>
  <c r="N28" i="1" a="1"/>
  <c r="Z28" i="1" a="1"/>
  <c r="T28" i="1" a="1"/>
  <c r="P28" i="1" a="1"/>
  <c r="M28" i="1"/>
  <c r="W28" i="1" a="1"/>
  <c r="S28" i="1" a="1"/>
  <c r="AG17" i="1" l="1"/>
  <c r="AG16" i="1"/>
  <c r="AG25" i="1"/>
  <c r="AG23" i="1"/>
  <c r="AG20" i="1"/>
  <c r="AG28" i="1"/>
  <c r="AG19" i="1"/>
  <c r="AG26" i="1"/>
  <c r="AG24" i="1"/>
  <c r="AG22" i="1"/>
  <c r="AG21" i="1"/>
  <c r="AG18" i="1"/>
  <c r="AF28" i="1"/>
  <c r="AE28" i="1"/>
  <c r="AD28" i="1"/>
  <c r="AC28" i="1"/>
  <c r="W28" i="1"/>
  <c r="AA28" i="1"/>
  <c r="X28" i="1"/>
  <c r="Q28" i="1"/>
  <c r="R28" i="1"/>
  <c r="Y28" i="1"/>
  <c r="Z28" i="1"/>
  <c r="V28" i="1"/>
  <c r="T28" i="1"/>
  <c r="P28" i="1"/>
  <c r="O28" i="1"/>
  <c r="N28" i="1"/>
  <c r="U28" i="1"/>
  <c r="AB28" i="1"/>
  <c r="S28" i="1"/>
  <c r="L30" i="1"/>
  <c r="AG29" i="1" a="1"/>
  <c r="AF29" i="1" a="1"/>
  <c r="AE29" i="1" a="1"/>
  <c r="AD29" i="1" a="1"/>
  <c r="AC29" i="1" a="1"/>
  <c r="X29" i="1" a="1"/>
  <c r="Z29" i="1" a="1"/>
  <c r="U29" i="1" a="1"/>
  <c r="V29" i="1" a="1"/>
  <c r="N29" i="1" a="1"/>
  <c r="AA29" i="1" a="1"/>
  <c r="M29" i="1"/>
  <c r="Q29" i="1" a="1"/>
  <c r="P29" i="1" a="1"/>
  <c r="R29" i="1" a="1"/>
  <c r="T29" i="1" a="1"/>
  <c r="W29" i="1" a="1"/>
  <c r="AB29" i="1" a="1"/>
  <c r="S29" i="1" a="1"/>
  <c r="O29" i="1" a="1"/>
  <c r="Y29" i="1" a="1"/>
  <c r="AG29" i="1" l="1"/>
  <c r="AF29" i="1"/>
  <c r="AE29" i="1"/>
  <c r="AD29" i="1"/>
  <c r="AC29" i="1"/>
  <c r="O29" i="1"/>
  <c r="Y29" i="1"/>
  <c r="AB29" i="1"/>
  <c r="N29" i="1"/>
  <c r="P29" i="1"/>
  <c r="R29" i="1"/>
  <c r="Q29" i="1"/>
  <c r="X29" i="1"/>
  <c r="S29" i="1"/>
  <c r="W29" i="1"/>
  <c r="Z29" i="1"/>
  <c r="AA29" i="1"/>
  <c r="V29" i="1"/>
  <c r="T29" i="1"/>
  <c r="U29" i="1"/>
  <c r="L31" i="1"/>
  <c r="AG30" i="1" a="1"/>
  <c r="AF30" i="1" a="1"/>
  <c r="AE30" i="1" a="1"/>
  <c r="AD30" i="1" a="1"/>
  <c r="AC30" i="1" a="1"/>
  <c r="T30" i="1" a="1"/>
  <c r="Y30" i="1" a="1"/>
  <c r="P30" i="1" a="1"/>
  <c r="AA30" i="1" a="1"/>
  <c r="U30" i="1" a="1"/>
  <c r="Q30" i="1" a="1"/>
  <c r="O30" i="1" a="1"/>
  <c r="S30" i="1" a="1"/>
  <c r="W30" i="1" a="1"/>
  <c r="Z30" i="1" a="1"/>
  <c r="M30" i="1"/>
  <c r="AB30" i="1" a="1"/>
  <c r="X30" i="1" a="1"/>
  <c r="R30" i="1" a="1"/>
  <c r="V30" i="1" a="1"/>
  <c r="N30" i="1" a="1"/>
  <c r="AG30" i="1" l="1"/>
  <c r="AF30" i="1"/>
  <c r="AE30" i="1"/>
  <c r="AD30" i="1"/>
  <c r="AC30" i="1"/>
  <c r="N30" i="1"/>
  <c r="S30" i="1"/>
  <c r="R30" i="1"/>
  <c r="O30" i="1"/>
  <c r="Q30" i="1"/>
  <c r="AB30" i="1"/>
  <c r="W30" i="1"/>
  <c r="AA30" i="1"/>
  <c r="U30" i="1"/>
  <c r="X30" i="1"/>
  <c r="V30" i="1"/>
  <c r="P30" i="1"/>
  <c r="Z30" i="1"/>
  <c r="T30" i="1"/>
  <c r="Y30" i="1"/>
  <c r="L32" i="1"/>
  <c r="AG31" i="1" a="1"/>
  <c r="AF31" i="1" a="1"/>
  <c r="AE31" i="1" a="1"/>
  <c r="AD31" i="1" a="1"/>
  <c r="V31" i="1" a="1"/>
  <c r="P31" i="1" a="1"/>
  <c r="Z31" i="1" a="1"/>
  <c r="Q31" i="1" a="1"/>
  <c r="Y31" i="1" a="1"/>
  <c r="AC31" i="1" a="1"/>
  <c r="AB31" i="1" a="1"/>
  <c r="AA31" i="1" a="1"/>
  <c r="R31" i="1" a="1"/>
  <c r="W31" i="1" a="1"/>
  <c r="X31" i="1" a="1"/>
  <c r="M31" i="1"/>
  <c r="U31" i="1" a="1"/>
  <c r="O31" i="1" a="1"/>
  <c r="N31" i="1" a="1"/>
  <c r="S31" i="1" a="1"/>
  <c r="T31" i="1" a="1"/>
  <c r="AG31" i="1" l="1"/>
  <c r="AF31" i="1"/>
  <c r="AE31" i="1"/>
  <c r="AD31" i="1"/>
  <c r="T31" i="1"/>
  <c r="S31" i="1"/>
  <c r="N31" i="1"/>
  <c r="O31" i="1"/>
  <c r="U31" i="1"/>
  <c r="X31" i="1"/>
  <c r="W31" i="1"/>
  <c r="R31" i="1"/>
  <c r="AA31" i="1"/>
  <c r="AB31" i="1"/>
  <c r="AC31" i="1"/>
  <c r="Y31" i="1"/>
  <c r="Q31" i="1"/>
  <c r="Z31" i="1"/>
  <c r="P31" i="1"/>
  <c r="V31" i="1"/>
  <c r="L33" i="1"/>
  <c r="AG32" i="1" a="1"/>
  <c r="AF32" i="1" a="1"/>
  <c r="AE32" i="1" a="1"/>
  <c r="Q32" i="1" a="1"/>
  <c r="Z32" i="1" a="1"/>
  <c r="V32" i="1" a="1"/>
  <c r="R32" i="1" a="1"/>
  <c r="AD32" i="1" a="1"/>
  <c r="P32" i="1" a="1"/>
  <c r="X32" i="1" a="1"/>
  <c r="U32" i="1" a="1"/>
  <c r="T32" i="1" a="1"/>
  <c r="M32" i="1"/>
  <c r="Y32" i="1" a="1"/>
  <c r="S32" i="1" a="1"/>
  <c r="AC32" i="1" a="1"/>
  <c r="O32" i="1" a="1"/>
  <c r="W32" i="1" a="1"/>
  <c r="AB32" i="1" a="1"/>
  <c r="AA32" i="1" a="1"/>
  <c r="N32" i="1" a="1"/>
  <c r="AG32" i="1" l="1"/>
  <c r="AF32" i="1"/>
  <c r="AE32" i="1"/>
  <c r="N32" i="1"/>
  <c r="AA32" i="1"/>
  <c r="AB32" i="1"/>
  <c r="W32" i="1"/>
  <c r="O32" i="1"/>
  <c r="AC32" i="1"/>
  <c r="S32" i="1"/>
  <c r="Y32" i="1"/>
  <c r="T32" i="1"/>
  <c r="U32" i="1"/>
  <c r="X32" i="1"/>
  <c r="P32" i="1"/>
  <c r="AD32" i="1"/>
  <c r="R32" i="1"/>
  <c r="V32" i="1"/>
  <c r="Z32" i="1"/>
  <c r="Q32" i="1"/>
  <c r="L34" i="1"/>
  <c r="AG33" i="1" a="1"/>
  <c r="AF33" i="1" a="1"/>
  <c r="Y33" i="1" a="1"/>
  <c r="Z33" i="1" a="1"/>
  <c r="U33" i="1" a="1"/>
  <c r="AE33" i="1" a="1"/>
  <c r="AA33" i="1" a="1"/>
  <c r="AD33" i="1" a="1"/>
  <c r="O33" i="1" a="1"/>
  <c r="AC33" i="1" a="1"/>
  <c r="Q33" i="1" a="1"/>
  <c r="V33" i="1" a="1"/>
  <c r="P33" i="1" a="1"/>
  <c r="N33" i="1" a="1"/>
  <c r="X33" i="1" a="1"/>
  <c r="S33" i="1" a="1"/>
  <c r="R33" i="1" a="1"/>
  <c r="M33" i="1"/>
  <c r="W33" i="1" a="1"/>
  <c r="AB33" i="1" a="1"/>
  <c r="T33" i="1" a="1"/>
  <c r="AG33" i="1" l="1"/>
  <c r="AF33" i="1"/>
  <c r="T33" i="1"/>
  <c r="AB33" i="1"/>
  <c r="W33" i="1"/>
  <c r="R33" i="1"/>
  <c r="S33" i="1"/>
  <c r="X33" i="1"/>
  <c r="N33" i="1"/>
  <c r="P33" i="1"/>
  <c r="V33" i="1"/>
  <c r="Q33" i="1"/>
  <c r="AC33" i="1"/>
  <c r="O33" i="1"/>
  <c r="AD33" i="1"/>
  <c r="AA33" i="1"/>
  <c r="AE33" i="1"/>
  <c r="U33" i="1"/>
  <c r="Z33" i="1"/>
  <c r="Y33" i="1"/>
  <c r="L35" i="1"/>
  <c r="AG34" i="1" a="1"/>
  <c r="Y34" i="1" a="1"/>
  <c r="AB34" i="1" a="1"/>
  <c r="T34" i="1" a="1"/>
  <c r="M34" i="1"/>
  <c r="AA34" i="1" a="1"/>
  <c r="U34" i="1" a="1"/>
  <c r="Q34" i="1" a="1"/>
  <c r="R34" i="1" a="1"/>
  <c r="AF34" i="1" a="1"/>
  <c r="S34" i="1" a="1"/>
  <c r="AD34" i="1" a="1"/>
  <c r="W34" i="1" a="1"/>
  <c r="O34" i="1" a="1"/>
  <c r="P34" i="1" a="1"/>
  <c r="X34" i="1" a="1"/>
  <c r="V34" i="1" a="1"/>
  <c r="AC34" i="1" a="1"/>
  <c r="Z34" i="1" a="1"/>
  <c r="N34" i="1" a="1"/>
  <c r="AE34" i="1" a="1"/>
  <c r="AG34" i="1" l="1"/>
  <c r="AE34" i="1"/>
  <c r="N34" i="1"/>
  <c r="Z34" i="1"/>
  <c r="AC34" i="1"/>
  <c r="V34" i="1"/>
  <c r="X34" i="1"/>
  <c r="P34" i="1"/>
  <c r="O34" i="1"/>
  <c r="W34" i="1"/>
  <c r="AD34" i="1"/>
  <c r="S34" i="1"/>
  <c r="AF34" i="1"/>
  <c r="R34" i="1"/>
  <c r="Q34" i="1"/>
  <c r="U34" i="1"/>
  <c r="AA34" i="1"/>
  <c r="T34" i="1"/>
  <c r="AB34" i="1"/>
  <c r="Y34" i="1"/>
  <c r="AG35" i="1" a="1"/>
  <c r="X35" i="1" a="1"/>
  <c r="W35" i="1" a="1"/>
  <c r="S35" i="1" a="1"/>
  <c r="R35" i="1" a="1"/>
  <c r="M35" i="1"/>
  <c r="O35" i="1" a="1"/>
  <c r="Y35" i="1" a="1"/>
  <c r="AF35" i="1" a="1"/>
  <c r="V35" i="1" a="1"/>
  <c r="T35" i="1" a="1"/>
  <c r="U35" i="1" a="1"/>
  <c r="N35" i="1" a="1"/>
  <c r="AC35" i="1" a="1"/>
  <c r="AE35" i="1" a="1"/>
  <c r="AA35" i="1" a="1"/>
  <c r="AB35" i="1" a="1"/>
  <c r="P35" i="1" a="1"/>
  <c r="Q35" i="1" a="1"/>
  <c r="Z35" i="1" a="1"/>
  <c r="AD35" i="1" a="1"/>
  <c r="AD35" i="1" l="1"/>
  <c r="AD36" i="1" s="1"/>
  <c r="Z35" i="1"/>
  <c r="Z36" i="1" s="1"/>
  <c r="Q35" i="1"/>
  <c r="Q36" i="1" s="1"/>
  <c r="P35" i="1"/>
  <c r="P36" i="1" s="1"/>
  <c r="AB35" i="1"/>
  <c r="AB36" i="1" s="1"/>
  <c r="AA35" i="1"/>
  <c r="AA36" i="1" s="1"/>
  <c r="AE35" i="1"/>
  <c r="AE36" i="1" s="1"/>
  <c r="AC35" i="1"/>
  <c r="AC36" i="1" s="1"/>
  <c r="N35" i="1"/>
  <c r="N36" i="1" s="1"/>
  <c r="U35" i="1"/>
  <c r="U36" i="1" s="1"/>
  <c r="T35" i="1"/>
  <c r="T36" i="1" s="1"/>
  <c r="V35" i="1"/>
  <c r="V36" i="1" s="1"/>
  <c r="AF35" i="1"/>
  <c r="AF36" i="1" s="1"/>
  <c r="Y35" i="1"/>
  <c r="Y36" i="1" s="1"/>
  <c r="O35" i="1"/>
  <c r="O36" i="1" s="1"/>
  <c r="R35" i="1"/>
  <c r="R36" i="1" s="1"/>
  <c r="S35" i="1"/>
  <c r="S36" i="1" s="1"/>
  <c r="W35" i="1"/>
  <c r="W36" i="1" s="1"/>
  <c r="X35" i="1"/>
  <c r="X36" i="1" s="1"/>
  <c r="AG35" i="1"/>
  <c r="AG36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Tomasz Pawlak</author>
  </authors>
  <commentList>
    <comment ref="A1" authorId="0" shapeId="0" xr:uid="{DA65EB6D-EA96-E94F-A14B-3B5FD68CF9F2}">
      <text>
        <r>
          <rPr>
            <sz val="10"/>
            <color rgb="FF000000"/>
            <rFont val="Tahoma"/>
            <family val="2"/>
          </rPr>
          <t xml:space="preserve">1. Wpisz w macierz swoje warianty, kryteria i wartości ocen wariantów na kryteriach. Dla każdego kryterium określ jego kierunek (1 - zysk, -1 - koszt, 0 - kryterium wyłączone). </t>
        </r>
        <r>
          <rPr>
            <b/>
            <sz val="10"/>
            <color rgb="FF000000"/>
            <rFont val="Tahoma"/>
            <family val="2"/>
          </rPr>
          <t xml:space="preserve">Uwaga! </t>
        </r>
        <r>
          <rPr>
            <sz val="10"/>
            <color rgb="FF000000"/>
            <rFont val="Tahoma"/>
            <family val="2"/>
          </rPr>
          <t>Ze względu na ograniczenia techniczne arkusza, kierunek "0" może być wpisany tylko dla ostatnich kryteriów.</t>
        </r>
      </text>
    </comment>
    <comment ref="M1" authorId="0" shapeId="0" xr:uid="{F2FC08B0-01A3-5442-94BE-472266CA77FC}">
      <text>
        <r>
          <rPr>
            <sz val="10"/>
            <color rgb="FF000000"/>
            <rFont val="Tahoma"/>
            <family val="2"/>
          </rPr>
          <t>2. Kryteria skorelowane (tzn. z wartością miary korelacji Spearmana bliską 1 lub -1) należy zastąpić jednym kryterium, aby wyeliminować nadmiarowość. Niedopuszczalne jest użycie dwóch kryteriów o korelacji równej 1 lub -1. Wyjątkiem jest przekątna macierzy, gdzie z definicji znajdują się wartości 1, które należy zignorować.</t>
        </r>
      </text>
    </comment>
    <comment ref="M13" authorId="0" shapeId="0" xr:uid="{04A7CD96-1F7E-B945-8A84-7157696A32F8}">
      <text>
        <r>
          <rPr>
            <sz val="10"/>
            <color rgb="FF000000"/>
            <rFont val="Tahoma"/>
            <family val="2"/>
          </rPr>
          <t xml:space="preserve">3. Niepożądane są warianty, które:
- dominują wiele innych wariantów, bo są obiektywnie lepsze i nie ma potrzeby uwzględnienia preferencji decydenta, aby je wybrać, lub
</t>
        </r>
        <r>
          <rPr>
            <sz val="10"/>
            <color rgb="FF000000"/>
            <rFont val="Tahoma"/>
            <family val="2"/>
          </rPr>
          <t xml:space="preserve">- są zdominowane przez wiele innych wariantów, bo są obiektywnie gorsze i nie ma potrzeby uwzględnienia preferencji decydenta, aby je odrzucić.
</t>
        </r>
        <r>
          <rPr>
            <sz val="10"/>
            <color rgb="FF000000"/>
            <rFont val="Tahoma"/>
            <family val="2"/>
          </rPr>
          <t>Najlepiej, aby większość wariantów była niezdominowana. Wariant dominujący wszystkie inne lub zdominowany przez wszystkie inne może pozostać w zbiorze danych pod warunkiem, że jego pozostawienie ma jakieś uzasadnienie merytoryczne oraz zweryfikujesz spójność wyników uzyskanych metodami wspomagania decyzji z obiektywnym porządkiiem wynikającym z relacji dominacji.</t>
        </r>
      </text>
    </comment>
  </commentList>
</comments>
</file>

<file path=xl/sharedStrings.xml><?xml version="1.0" encoding="utf-8"?>
<sst xmlns="http://schemas.openxmlformats.org/spreadsheetml/2006/main" count="37" uniqueCount="33">
  <si>
    <t>Kryteria:</t>
  </si>
  <si>
    <t>B</t>
  </si>
  <si>
    <t>Kolumna:</t>
  </si>
  <si>
    <t>Macierz korelacji Spearmana kryteriów</t>
  </si>
  <si>
    <t>Wartości bliskie 1 i -1 są niepożądane, a skorelowane kryteria są nadmiarowe; 1 występuje na przekątnej.</t>
  </si>
  <si>
    <t>Macierz dominacji</t>
  </si>
  <si>
    <t>Wiersz:</t>
  </si>
  <si>
    <t>Kierunek {1=zysk, 0=brak, -1=koszt}:</t>
  </si>
  <si>
    <t>Niezdominowany:</t>
  </si>
  <si>
    <t>1 = wariant we wierszu dominuje wariant w kolumnie; 1 na przekątnej.</t>
  </si>
  <si>
    <t>Warianty:</t>
  </si>
  <si>
    <t>Cena (PLN)</t>
  </si>
  <si>
    <t>Waga (kg)</t>
  </si>
  <si>
    <t>Michelin Energy Saver+</t>
  </si>
  <si>
    <t>Continental EcoContact 6</t>
  </si>
  <si>
    <t>Bridgestone Turanza T005</t>
  </si>
  <si>
    <t>Pirelli Cinturato P7</t>
  </si>
  <si>
    <t>Hankook Kinergy Eco2</t>
  </si>
  <si>
    <t>Vredestein Sportrac 5</t>
  </si>
  <si>
    <t>Kumho Ecsta HS51</t>
  </si>
  <si>
    <t>Nokian zLine</t>
  </si>
  <si>
    <t>Toyo Proxes CF2</t>
  </si>
  <si>
    <t>Kleber Dynaxer UHP</t>
  </si>
  <si>
    <t>Riken Raptor</t>
  </si>
  <si>
    <t>Indeks prędkości</t>
  </si>
  <si>
    <t>Indeks ładowności</t>
  </si>
  <si>
    <t>Głębokość bieżnika (mm)</t>
  </si>
  <si>
    <t>Gwarancja (lata)</t>
  </si>
  <si>
    <t>Ocena użytkowników (1-5)</t>
  </si>
  <si>
    <t>Falken Ziex ZE914</t>
  </si>
  <si>
    <t>Yokohama ADVAN Sport V105</t>
  </si>
  <si>
    <t>Tigar High Performance</t>
  </si>
  <si>
    <t>Sava Intensa UHP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</si>
</sst>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0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" fontId="0" fillId="0" borderId="0" xfId="0" applyNumberFormat="1"/>
    <xf numFmtId="0" fontId="1" fillId="0" borderId="0" xfId="0" applyFont="1"/>
    <xf numFmtId="0" fontId="3" fillId="0" borderId="0" xfId="0" applyFont="1"/>
    <xf numFmtId="0" fontId="0" fillId="0" borderId="0" xfId="0" applyProtection="1">
      <protection locked="0"/>
    </xf>
    <xf numFmtId="0" fontId="1" fillId="0" borderId="0" xfId="0" applyFont="1" applyProtection="1">
      <protection locked="0"/>
    </xf>
    <xf numFmtId="0" fontId="4" fillId="2" borderId="0" xfId="0" applyFont="1" applyFill="1"/>
    <xf numFmtId="0" fontId="0" fillId="2" borderId="0" xfId="0" applyFill="1"/>
    <xf numFmtId="0" fontId="1" fillId="2" borderId="0" xfId="0" applyFont="1" applyFill="1"/>
  </cellXfs>
  <cellStyles count="1">
    <cellStyle name="Normalny" xfId="0" builtinId="0"/>
  </cellStyles>
  <dxfs count="2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5F217-7EF0-F542-B2EF-4FD3336DD663}">
  <dimension ref="A1:AG36"/>
  <sheetViews>
    <sheetView tabSelected="1" zoomScale="115" zoomScaleNormal="115" workbookViewId="0">
      <selection activeCell="E35" sqref="E35"/>
    </sheetView>
  </sheetViews>
  <sheetFormatPr defaultColWidth="11" defaultRowHeight="15.75" x14ac:dyDescent="0.25"/>
  <cols>
    <col min="11" max="11" width="4.875" customWidth="1"/>
    <col min="12" max="12" width="4.125" customWidth="1"/>
  </cols>
  <sheetData>
    <row r="1" spans="1:33" ht="18.75" x14ac:dyDescent="0.3">
      <c r="A1" s="8" t="s">
        <v>7</v>
      </c>
      <c r="B1" s="4">
        <v>-1</v>
      </c>
      <c r="C1" s="4">
        <v>-1</v>
      </c>
      <c r="D1" s="4">
        <v>1</v>
      </c>
      <c r="E1" s="4">
        <v>1</v>
      </c>
      <c r="F1" s="4">
        <v>1</v>
      </c>
      <c r="G1" s="4">
        <v>1</v>
      </c>
      <c r="H1" s="4">
        <v>1</v>
      </c>
      <c r="M1" s="6" t="s">
        <v>3</v>
      </c>
      <c r="N1" s="7"/>
      <c r="O1" s="7"/>
      <c r="P1" s="7"/>
      <c r="Q1" t="s">
        <v>4</v>
      </c>
    </row>
    <row r="2" spans="1:33" x14ac:dyDescent="0.25">
      <c r="A2" t="s">
        <v>0</v>
      </c>
      <c r="B2" s="5" t="s">
        <v>11</v>
      </c>
      <c r="C2" s="5" t="s">
        <v>12</v>
      </c>
      <c r="D2" s="5" t="s">
        <v>24</v>
      </c>
      <c r="E2" s="5" t="s">
        <v>25</v>
      </c>
      <c r="F2" s="5" t="s">
        <v>26</v>
      </c>
      <c r="G2" s="5" t="s">
        <v>27</v>
      </c>
      <c r="H2" s="5" t="s">
        <v>28</v>
      </c>
      <c r="J2" s="5" t="s">
        <v>10</v>
      </c>
      <c r="K2">
        <f>COUNT($B$3:$B$21)</f>
        <v>15</v>
      </c>
      <c r="M2" s="3" t="s">
        <v>2</v>
      </c>
      <c r="N2" s="3" t="s">
        <v>1</v>
      </c>
      <c r="O2" s="3" t="str">
        <f>CHAR(CODE(N2)+1)</f>
        <v>C</v>
      </c>
      <c r="P2" s="3" t="str">
        <f t="shared" ref="P2:T2" si="0">CHAR(CODE(O2)+1)</f>
        <v>D</v>
      </c>
      <c r="Q2" s="3" t="str">
        <f t="shared" si="0"/>
        <v>E</v>
      </c>
      <c r="R2" s="3" t="str">
        <f t="shared" si="0"/>
        <v>F</v>
      </c>
      <c r="S2" s="3" t="str">
        <f t="shared" si="0"/>
        <v>G</v>
      </c>
      <c r="T2" s="3" t="str">
        <f t="shared" si="0"/>
        <v>H</v>
      </c>
    </row>
    <row r="3" spans="1:33" x14ac:dyDescent="0.25">
      <c r="A3" s="4" t="s">
        <v>13</v>
      </c>
      <c r="B3" s="4">
        <v>285</v>
      </c>
      <c r="C3" s="4">
        <v>7.4</v>
      </c>
      <c r="D3" s="4">
        <v>240</v>
      </c>
      <c r="E3" s="4">
        <v>615</v>
      </c>
      <c r="F3" s="4">
        <v>7.9</v>
      </c>
      <c r="G3" s="4">
        <v>4</v>
      </c>
      <c r="H3" s="4">
        <v>4.2</v>
      </c>
      <c r="J3" s="2" t="s">
        <v>0</v>
      </c>
      <c r="K3">
        <f t="array" ref="K3">SUM(ABS(B1:H1))</f>
        <v>7</v>
      </c>
      <c r="L3" s="3" t="s">
        <v>2</v>
      </c>
      <c r="N3" s="2" t="str">
        <f t="shared" ref="N3:T3" ca="1" si="1">IF(CODE(N$2)-CODE("B")&lt;=N_CRITERIA-1,INDIRECT(N$2&amp;"2"),"")</f>
        <v>Cena (PLN)</v>
      </c>
      <c r="O3" s="2" t="str">
        <f t="shared" ca="1" si="1"/>
        <v>Waga (kg)</v>
      </c>
      <c r="P3" s="2" t="str">
        <f t="shared" ca="1" si="1"/>
        <v>Indeks prędkości</v>
      </c>
      <c r="Q3" s="2" t="str">
        <f t="shared" ca="1" si="1"/>
        <v>Indeks ładowności</v>
      </c>
      <c r="R3" s="2" t="str">
        <f t="shared" ca="1" si="1"/>
        <v>Głębokość bieżnika (mm)</v>
      </c>
      <c r="S3" s="2" t="str">
        <f t="shared" ca="1" si="1"/>
        <v>Gwarancja (lata)</v>
      </c>
      <c r="T3" s="2" t="str">
        <f t="shared" ca="1" si="1"/>
        <v>Ocena użytkowników (1-5)</v>
      </c>
    </row>
    <row r="4" spans="1:33" x14ac:dyDescent="0.25">
      <c r="A4" s="4" t="s">
        <v>14</v>
      </c>
      <c r="B4" s="4">
        <v>305</v>
      </c>
      <c r="C4" s="4">
        <v>7.5</v>
      </c>
      <c r="D4" s="4">
        <v>190</v>
      </c>
      <c r="E4" s="4">
        <v>700</v>
      </c>
      <c r="F4" s="4">
        <v>7.5</v>
      </c>
      <c r="G4" s="4">
        <v>4</v>
      </c>
      <c r="H4" s="4">
        <v>4.5</v>
      </c>
      <c r="L4" s="3" t="s">
        <v>1</v>
      </c>
      <c r="M4" s="2" t="str">
        <f t="shared" ref="M4:M10" ca="1" si="2">IF(CODE($L4)-CODE("B")&lt;=N_CRITERIA-1,INDIRECT($L4&amp;"2"),"")</f>
        <v>Cena (PLN)</v>
      </c>
      <c r="N4" s="1">
        <f t="array" aca="1" ref="N4" ca="1">IF(AND(CODE($L4)-CODE("B")&lt;=N_CRITERIA-1,CODE(N$2)-CODE("B")&lt;=N_CRITERIA-1),CORREL(_xlfn.RANK.AVG(INDIRECT($L4&amp;"3:"&amp;$L4&amp;(N_VARIANTS+2)),INDIRECT($L4&amp;"3:"&amp;$L4&amp;(N_VARIANTS+2))),_xlfn.RANK.AVG(INDIRECT(N$2&amp;"3:"&amp;N$2&amp;(N_VARIANTS+2)),INDIRECT(N$2&amp;"3:"&amp;N$2&amp;(N_VARIANTS+2)))),"")</f>
        <v>1</v>
      </c>
      <c r="O4" s="1">
        <f t="array" aca="1" ref="O4" ca="1">IF(AND(CODE($L4)-CODE("B")&lt;=N_CRITERIA-1,CODE(O$2)-CODE("B")&lt;=N_CRITERIA-1),CORREL(_xlfn.RANK.AVG(INDIRECT($L4&amp;"3:"&amp;$L4&amp;(N_VARIANTS+2)),INDIRECT($L4&amp;"3:"&amp;$L4&amp;(N_VARIANTS+2))),_xlfn.RANK.AVG(INDIRECT(O$2&amp;"3:"&amp;O$2&amp;(N_VARIANTS+2)),INDIRECT(O$2&amp;"3:"&amp;O$2&amp;(N_VARIANTS+2)))),"")</f>
        <v>0.2556715132101986</v>
      </c>
      <c r="P4" s="1">
        <f t="array" aca="1" ref="P4" ca="1">IF(AND(CODE($L4)-CODE("B")&lt;=N_CRITERIA-1,CODE(P$2)-CODE("B")&lt;=N_CRITERIA-1),CORREL(_xlfn.RANK.AVG(INDIRECT($L4&amp;"3:"&amp;$L4&amp;(N_VARIANTS+2)),INDIRECT($L4&amp;"3:"&amp;$L4&amp;(N_VARIANTS+2))),_xlfn.RANK.AVG(INDIRECT(P$2&amp;"3:"&amp;P$2&amp;(N_VARIANTS+2)),INDIRECT(P$2&amp;"3:"&amp;P$2&amp;(N_VARIANTS+2)))),"")</f>
        <v>4.7222375257945572E-2</v>
      </c>
      <c r="Q4" s="1">
        <f t="array" aca="1" ref="Q4" ca="1">IF(AND(CODE($L4)-CODE("B")&lt;=N_CRITERIA-1,CODE(Q$2)-CODE("B")&lt;=N_CRITERIA-1),CORREL(_xlfn.RANK.AVG(INDIRECT($L4&amp;"3:"&amp;$L4&amp;(N_VARIANTS+2)),INDIRECT($L4&amp;"3:"&amp;$L4&amp;(N_VARIANTS+2))),_xlfn.RANK.AVG(INDIRECT(Q$2&amp;"3:"&amp;Q$2&amp;(N_VARIANTS+2)),INDIRECT(Q$2&amp;"3:"&amp;Q$2&amp;(N_VARIANTS+2)))),"")</f>
        <v>0.34099307364853654</v>
      </c>
      <c r="R4" s="1">
        <f t="array" aca="1" ref="R4" ca="1">IF(AND(CODE($L4)-CODE("B")&lt;=N_CRITERIA-1,CODE(R$2)-CODE("B")&lt;=N_CRITERIA-1),CORREL(_xlfn.RANK.AVG(INDIRECT($L4&amp;"3:"&amp;$L4&amp;(N_VARIANTS+2)),INDIRECT($L4&amp;"3:"&amp;$L4&amp;(N_VARIANTS+2))),_xlfn.RANK.AVG(INDIRECT(R$2&amp;"3:"&amp;R$2&amp;(N_VARIANTS+2)),INDIRECT(R$2&amp;"3:"&amp;R$2&amp;(N_VARIANTS+2)))),"")</f>
        <v>-3.1790344613199947E-2</v>
      </c>
      <c r="S4" s="1">
        <f t="array" aca="1" ref="S4" ca="1">IF(AND(CODE($L4)-CODE("B")&lt;=N_CRITERIA-1,CODE(S$2)-CODE("B")&lt;=N_CRITERIA-1),CORREL(_xlfn.RANK.AVG(INDIRECT($L4&amp;"3:"&amp;$L4&amp;(N_VARIANTS+2)),INDIRECT($L4&amp;"3:"&amp;$L4&amp;(N_VARIANTS+2))),_xlfn.RANK.AVG(INDIRECT(S$2&amp;"3:"&amp;S$2&amp;(N_VARIANTS+2)),INDIRECT(S$2&amp;"3:"&amp;S$2&amp;(N_VARIANTS+2)))),"")</f>
        <v>6.6441059702674943E-2</v>
      </c>
      <c r="T4" s="1">
        <f t="array" aca="1" ref="T4" ca="1">IF(AND(CODE($L4)-CODE("B")&lt;=N_CRITERIA-1,CODE(T$2)-CODE("B")&lt;=N_CRITERIA-1),CORREL(_xlfn.RANK.AVG(INDIRECT($L4&amp;"3:"&amp;$L4&amp;(N_VARIANTS+2)),INDIRECT($L4&amp;"3:"&amp;$L4&amp;(N_VARIANTS+2))),_xlfn.RANK.AVG(INDIRECT(T$2&amp;"3:"&amp;T$2&amp;(N_VARIANTS+2)),INDIRECT(T$2&amp;"3:"&amp;T$2&amp;(N_VARIANTS+2)))),"")</f>
        <v>0.13262907610233873</v>
      </c>
    </row>
    <row r="5" spans="1:33" x14ac:dyDescent="0.25">
      <c r="A5" s="4" t="s">
        <v>15</v>
      </c>
      <c r="B5" s="4">
        <v>315</v>
      </c>
      <c r="C5" s="4">
        <v>8.1</v>
      </c>
      <c r="D5" s="4">
        <v>210</v>
      </c>
      <c r="E5" s="4">
        <v>615</v>
      </c>
      <c r="F5" s="4">
        <v>8.1999999999999993</v>
      </c>
      <c r="G5" s="4">
        <v>6</v>
      </c>
      <c r="H5" s="4">
        <v>4.3</v>
      </c>
      <c r="L5" s="3" t="str">
        <f>CHAR(CODE(L4)+1)</f>
        <v>C</v>
      </c>
      <c r="M5" s="2" t="str">
        <f t="shared" ca="1" si="2"/>
        <v>Waga (kg)</v>
      </c>
      <c r="N5" s="1">
        <f t="array" aca="1" ref="N5" ca="1">IF(AND(CODE($L5)-CODE("B")&lt;=N_CRITERIA-1,CODE(N$2)-CODE("B")&lt;=N_CRITERIA-1),CORREL(_xlfn.RANK.AVG(INDIRECT($L5&amp;"3:"&amp;$L5&amp;(N_VARIANTS+2)),INDIRECT($L5&amp;"3:"&amp;$L5&amp;(N_VARIANTS+2))),_xlfn.RANK.AVG(INDIRECT(N$2&amp;"3:"&amp;N$2&amp;(N_VARIANTS+2)),INDIRECT(N$2&amp;"3:"&amp;N$2&amp;(N_VARIANTS+2)))),"")</f>
        <v>0.2556715132101986</v>
      </c>
      <c r="O5" s="1">
        <f t="array" aca="1" ref="O5" ca="1">IF(AND(CODE($L5)-CODE("B")&lt;=N_CRITERIA-1,CODE(O$2)-CODE("B")&lt;=N_CRITERIA-1),CORREL(_xlfn.RANK.AVG(INDIRECT($L5&amp;"3:"&amp;$L5&amp;(N_VARIANTS+2)),INDIRECT($L5&amp;"3:"&amp;$L5&amp;(N_VARIANTS+2))),_xlfn.RANK.AVG(INDIRECT(O$2&amp;"3:"&amp;O$2&amp;(N_VARIANTS+2)),INDIRECT(O$2&amp;"3:"&amp;O$2&amp;(N_VARIANTS+2)))),"")</f>
        <v>0.99999999999999978</v>
      </c>
      <c r="P5" s="1">
        <f t="array" aca="1" ref="P5" ca="1">IF(AND(CODE($L5)-CODE("B")&lt;=N_CRITERIA-1,CODE(P$2)-CODE("B")&lt;=N_CRITERIA-1),CORREL(_xlfn.RANK.AVG(INDIRECT($L5&amp;"3:"&amp;$L5&amp;(N_VARIANTS+2)),INDIRECT($L5&amp;"3:"&amp;$L5&amp;(N_VARIANTS+2))),_xlfn.RANK.AVG(INDIRECT(P$2&amp;"3:"&amp;P$2&amp;(N_VARIANTS+2)),INDIRECT(P$2&amp;"3:"&amp;P$2&amp;(N_VARIANTS+2)))),"")</f>
        <v>0.2043489901922324</v>
      </c>
      <c r="Q5" s="1">
        <f t="array" aca="1" ref="Q5" ca="1">IF(AND(CODE($L5)-CODE("B")&lt;=N_CRITERIA-1,CODE(Q$2)-CODE("B")&lt;=N_CRITERIA-1),CORREL(_xlfn.RANK.AVG(INDIRECT($L5&amp;"3:"&amp;$L5&amp;(N_VARIANTS+2)),INDIRECT($L5&amp;"3:"&amp;$L5&amp;(N_VARIANTS+2))),_xlfn.RANK.AVG(INDIRECT(Q$2&amp;"3:"&amp;Q$2&amp;(N_VARIANTS+2)),INDIRECT(Q$2&amp;"3:"&amp;Q$2&amp;(N_VARIANTS+2)))),"")</f>
        <v>3.5096322098156073E-2</v>
      </c>
      <c r="R5" s="1">
        <f t="array" aca="1" ref="R5" ca="1">IF(AND(CODE($L5)-CODE("B")&lt;=N_CRITERIA-1,CODE(R$2)-CODE("B")&lt;=N_CRITERIA-1),CORREL(_xlfn.RANK.AVG(INDIRECT($L5&amp;"3:"&amp;$L5&amp;(N_VARIANTS+2)),INDIRECT($L5&amp;"3:"&amp;$L5&amp;(N_VARIANTS+2))),_xlfn.RANK.AVG(INDIRECT(R$2&amp;"3:"&amp;R$2&amp;(N_VARIANTS+2)),INDIRECT(R$2&amp;"3:"&amp;R$2&amp;(N_VARIANTS+2)))),"")</f>
        <v>0.22212102931598796</v>
      </c>
      <c r="S5" s="1">
        <f t="array" aca="1" ref="S5" ca="1">IF(AND(CODE($L5)-CODE("B")&lt;=N_CRITERIA-1,CODE(S$2)-CODE("B")&lt;=N_CRITERIA-1),CORREL(_xlfn.RANK.AVG(INDIRECT($L5&amp;"3:"&amp;$L5&amp;(N_VARIANTS+2)),INDIRECT($L5&amp;"3:"&amp;$L5&amp;(N_VARIANTS+2))),_xlfn.RANK.AVG(INDIRECT(S$2&amp;"3:"&amp;S$2&amp;(N_VARIANTS+2)),INDIRECT(S$2&amp;"3:"&amp;S$2&amp;(N_VARIANTS+2)))),"")</f>
        <v>0.305664287960348</v>
      </c>
      <c r="T5" s="1">
        <f t="array" aca="1" ref="T5" ca="1">IF(AND(CODE($L5)-CODE("B")&lt;=N_CRITERIA-1,CODE(T$2)-CODE("B")&lt;=N_CRITERIA-1),CORREL(_xlfn.RANK.AVG(INDIRECT($L5&amp;"3:"&amp;$L5&amp;(N_VARIANTS+2)),INDIRECT($L5&amp;"3:"&amp;$L5&amp;(N_VARIANTS+2))),_xlfn.RANK.AVG(INDIRECT(T$2&amp;"3:"&amp;T$2&amp;(N_VARIANTS+2)),INDIRECT(T$2&amp;"3:"&amp;T$2&amp;(N_VARIANTS+2)))),"")</f>
        <v>0.30587670587724952</v>
      </c>
    </row>
    <row r="6" spans="1:33" x14ac:dyDescent="0.25">
      <c r="A6" s="4" t="s">
        <v>16</v>
      </c>
      <c r="B6" s="4">
        <v>255</v>
      </c>
      <c r="C6" s="4">
        <v>7.8</v>
      </c>
      <c r="D6" s="4">
        <v>240</v>
      </c>
      <c r="E6" s="4">
        <v>670</v>
      </c>
      <c r="F6" s="4">
        <v>8.1</v>
      </c>
      <c r="G6" s="4">
        <v>5</v>
      </c>
      <c r="H6" s="4">
        <v>4.4000000000000004</v>
      </c>
      <c r="L6" s="3" t="str">
        <f t="shared" ref="L6:L10" si="3">CHAR(CODE(L5)+1)</f>
        <v>D</v>
      </c>
      <c r="M6" s="2" t="str">
        <f t="shared" ca="1" si="2"/>
        <v>Indeks prędkości</v>
      </c>
      <c r="N6" s="1">
        <f t="array" aca="1" ref="N6" ca="1">IF(AND(CODE($L6)-CODE("B")&lt;=N_CRITERIA-1,CODE(N$2)-CODE("B")&lt;=N_CRITERIA-1),CORREL(_xlfn.RANK.AVG(INDIRECT($L6&amp;"3:"&amp;$L6&amp;(N_VARIANTS+2)),INDIRECT($L6&amp;"3:"&amp;$L6&amp;(N_VARIANTS+2))),_xlfn.RANK.AVG(INDIRECT(N$2&amp;"3:"&amp;N$2&amp;(N_VARIANTS+2)),INDIRECT(N$2&amp;"3:"&amp;N$2&amp;(N_VARIANTS+2)))),"")</f>
        <v>4.7222375257945572E-2</v>
      </c>
      <c r="O6" s="1">
        <f t="array" aca="1" ref="O6" ca="1">IF(AND(CODE($L6)-CODE("B")&lt;=N_CRITERIA-1,CODE(O$2)-CODE("B")&lt;=N_CRITERIA-1),CORREL(_xlfn.RANK.AVG(INDIRECT($L6&amp;"3:"&amp;$L6&amp;(N_VARIANTS+2)),INDIRECT($L6&amp;"3:"&amp;$L6&amp;(N_VARIANTS+2))),_xlfn.RANK.AVG(INDIRECT(O$2&amp;"3:"&amp;O$2&amp;(N_VARIANTS+2)),INDIRECT(O$2&amp;"3:"&amp;O$2&amp;(N_VARIANTS+2)))),"")</f>
        <v>0.2043489901922324</v>
      </c>
      <c r="P6" s="1">
        <f t="array" aca="1" ref="P6" ca="1">IF(AND(CODE($L6)-CODE("B")&lt;=N_CRITERIA-1,CODE(P$2)-CODE("B")&lt;=N_CRITERIA-1),CORREL(_xlfn.RANK.AVG(INDIRECT($L6&amp;"3:"&amp;$L6&amp;(N_VARIANTS+2)),INDIRECT($L6&amp;"3:"&amp;$L6&amp;(N_VARIANTS+2))),_xlfn.RANK.AVG(INDIRECT(P$2&amp;"3:"&amp;P$2&amp;(N_VARIANTS+2)),INDIRECT(P$2&amp;"3:"&amp;P$2&amp;(N_VARIANTS+2)))),"")</f>
        <v>0.99999999999999978</v>
      </c>
      <c r="Q6" s="1">
        <f t="array" aca="1" ref="Q6" ca="1">IF(AND(CODE($L6)-CODE("B")&lt;=N_CRITERIA-1,CODE(Q$2)-CODE("B")&lt;=N_CRITERIA-1),CORREL(_xlfn.RANK.AVG(INDIRECT($L6&amp;"3:"&amp;$L6&amp;(N_VARIANTS+2)),INDIRECT($L6&amp;"3:"&amp;$L6&amp;(N_VARIANTS+2))),_xlfn.RANK.AVG(INDIRECT(Q$2&amp;"3:"&amp;Q$2&amp;(N_VARIANTS+2)),INDIRECT(Q$2&amp;"3:"&amp;Q$2&amp;(N_VARIANTS+2)))),"")</f>
        <v>0.22342222751815655</v>
      </c>
      <c r="R6" s="1">
        <f t="array" aca="1" ref="R6" ca="1">IF(AND(CODE($L6)-CODE("B")&lt;=N_CRITERIA-1,CODE(R$2)-CODE("B")&lt;=N_CRITERIA-1),CORREL(_xlfn.RANK.AVG(INDIRECT($L6&amp;"3:"&amp;$L6&amp;(N_VARIANTS+2)),INDIRECT($L6&amp;"3:"&amp;$L6&amp;(N_VARIANTS+2))),_xlfn.RANK.AVG(INDIRECT(R$2&amp;"3:"&amp;R$2&amp;(N_VARIANTS+2)),INDIRECT(R$2&amp;"3:"&amp;R$2&amp;(N_VARIANTS+2)))),"")</f>
        <v>0.11902494978738351</v>
      </c>
      <c r="S6" s="1">
        <f t="array" aca="1" ref="S6" ca="1">IF(AND(CODE($L6)-CODE("B")&lt;=N_CRITERIA-1,CODE(S$2)-CODE("B")&lt;=N_CRITERIA-1),CORREL(_xlfn.RANK.AVG(INDIRECT($L6&amp;"3:"&amp;$L6&amp;(N_VARIANTS+2)),INDIRECT($L6&amp;"3:"&amp;$L6&amp;(N_VARIANTS+2))),_xlfn.RANK.AVG(INDIRECT(S$2&amp;"3:"&amp;S$2&amp;(N_VARIANTS+2)),INDIRECT(S$2&amp;"3:"&amp;S$2&amp;(N_VARIANTS+2)))),"")</f>
        <v>0.14925557853149835</v>
      </c>
      <c r="T6" s="1">
        <f t="array" aca="1" ref="T6" ca="1">IF(AND(CODE($L6)-CODE("B")&lt;=N_CRITERIA-1,CODE(T$2)-CODE("B")&lt;=N_CRITERIA-1),CORREL(_xlfn.RANK.AVG(INDIRECT($L6&amp;"3:"&amp;$L6&amp;(N_VARIANTS+2)),INDIRECT($L6&amp;"3:"&amp;$L6&amp;(N_VARIANTS+2))),_xlfn.RANK.AVG(INDIRECT(T$2&amp;"3:"&amp;T$2&amp;(N_VARIANTS+2)),INDIRECT(T$2&amp;"3:"&amp;T$2&amp;(N_VARIANTS+2)))),"")</f>
        <v>-0.25587209715765774</v>
      </c>
    </row>
    <row r="7" spans="1:33" x14ac:dyDescent="0.25">
      <c r="A7" s="4" t="s">
        <v>17</v>
      </c>
      <c r="B7" s="4">
        <v>245</v>
      </c>
      <c r="C7" s="4">
        <v>8.1</v>
      </c>
      <c r="D7" s="4">
        <v>240</v>
      </c>
      <c r="E7" s="4">
        <v>615</v>
      </c>
      <c r="F7" s="4">
        <v>7.6</v>
      </c>
      <c r="G7" s="4">
        <v>4</v>
      </c>
      <c r="H7" s="4">
        <v>4.5</v>
      </c>
      <c r="L7" s="3" t="str">
        <f t="shared" si="3"/>
        <v>E</v>
      </c>
      <c r="M7" s="2" t="str">
        <f t="shared" ca="1" si="2"/>
        <v>Indeks ładowności</v>
      </c>
      <c r="N7" s="1">
        <f t="array" aca="1" ref="N7" ca="1">IF(AND(CODE($L7)-CODE("B")&lt;=N_CRITERIA-1,CODE(N$2)-CODE("B")&lt;=N_CRITERIA-1),CORREL(_xlfn.RANK.AVG(INDIRECT($L7&amp;"3:"&amp;$L7&amp;(N_VARIANTS+2)),INDIRECT($L7&amp;"3:"&amp;$L7&amp;(N_VARIANTS+2))),_xlfn.RANK.AVG(INDIRECT(N$2&amp;"3:"&amp;N$2&amp;(N_VARIANTS+2)),INDIRECT(N$2&amp;"3:"&amp;N$2&amp;(N_VARIANTS+2)))),"")</f>
        <v>0.34099307364853654</v>
      </c>
      <c r="O7" s="1">
        <f t="array" aca="1" ref="O7" ca="1">IF(AND(CODE($L7)-CODE("B")&lt;=N_CRITERIA-1,CODE(O$2)-CODE("B")&lt;=N_CRITERIA-1),CORREL(_xlfn.RANK.AVG(INDIRECT($L7&amp;"3:"&amp;$L7&amp;(N_VARIANTS+2)),INDIRECT($L7&amp;"3:"&amp;$L7&amp;(N_VARIANTS+2))),_xlfn.RANK.AVG(INDIRECT(O$2&amp;"3:"&amp;O$2&amp;(N_VARIANTS+2)),INDIRECT(O$2&amp;"3:"&amp;O$2&amp;(N_VARIANTS+2)))),"")</f>
        <v>3.5096322098156073E-2</v>
      </c>
      <c r="P7" s="1">
        <f t="array" aca="1" ref="P7" ca="1">IF(AND(CODE($L7)-CODE("B")&lt;=N_CRITERIA-1,CODE(P$2)-CODE("B")&lt;=N_CRITERIA-1),CORREL(_xlfn.RANK.AVG(INDIRECT($L7&amp;"3:"&amp;$L7&amp;(N_VARIANTS+2)),INDIRECT($L7&amp;"3:"&amp;$L7&amp;(N_VARIANTS+2))),_xlfn.RANK.AVG(INDIRECT(P$2&amp;"3:"&amp;P$2&amp;(N_VARIANTS+2)),INDIRECT(P$2&amp;"3:"&amp;P$2&amp;(N_VARIANTS+2)))),"")</f>
        <v>0.22342222751815655</v>
      </c>
      <c r="Q7" s="1">
        <f t="array" aca="1" ref="Q7" ca="1">IF(AND(CODE($L7)-CODE("B")&lt;=N_CRITERIA-1,CODE(Q$2)-CODE("B")&lt;=N_CRITERIA-1),CORREL(_xlfn.RANK.AVG(INDIRECT($L7&amp;"3:"&amp;$L7&amp;(N_VARIANTS+2)),INDIRECT($L7&amp;"3:"&amp;$L7&amp;(N_VARIANTS+2))),_xlfn.RANK.AVG(INDIRECT(Q$2&amp;"3:"&amp;Q$2&amp;(N_VARIANTS+2)),INDIRECT(Q$2&amp;"3:"&amp;Q$2&amp;(N_VARIANTS+2)))),"")</f>
        <v>1</v>
      </c>
      <c r="R7" s="1">
        <f t="array" aca="1" ref="R7" ca="1">IF(AND(CODE($L7)-CODE("B")&lt;=N_CRITERIA-1,CODE(R$2)-CODE("B")&lt;=N_CRITERIA-1),CORREL(_xlfn.RANK.AVG(INDIRECT($L7&amp;"3:"&amp;$L7&amp;(N_VARIANTS+2)),INDIRECT($L7&amp;"3:"&amp;$L7&amp;(N_VARIANTS+2))),_xlfn.RANK.AVG(INDIRECT(R$2&amp;"3:"&amp;R$2&amp;(N_VARIANTS+2)),INDIRECT(R$2&amp;"3:"&amp;R$2&amp;(N_VARIANTS+2)))),"")</f>
        <v>-7.8134538489749231E-2</v>
      </c>
      <c r="S7" s="1">
        <f t="array" aca="1" ref="S7" ca="1">IF(AND(CODE($L7)-CODE("B")&lt;=N_CRITERIA-1,CODE(S$2)-CODE("B")&lt;=N_CRITERIA-1),CORREL(_xlfn.RANK.AVG(INDIRECT($L7&amp;"3:"&amp;$L7&amp;(N_VARIANTS+2)),INDIRECT($L7&amp;"3:"&amp;$L7&amp;(N_VARIANTS+2))),_xlfn.RANK.AVG(INDIRECT(S$2&amp;"3:"&amp;S$2&amp;(N_VARIANTS+2)),INDIRECT(S$2&amp;"3:"&amp;S$2&amp;(N_VARIANTS+2)))),"")</f>
        <v>0.2449489742783178</v>
      </c>
      <c r="T7" s="1">
        <f t="array" aca="1" ref="T7" ca="1">IF(AND(CODE($L7)-CODE("B")&lt;=N_CRITERIA-1,CODE(T$2)-CODE("B")&lt;=N_CRITERIA-1),CORREL(_xlfn.RANK.AVG(INDIRECT($L7&amp;"3:"&amp;$L7&amp;(N_VARIANTS+2)),INDIRECT($L7&amp;"3:"&amp;$L7&amp;(N_VARIANTS+2))),_xlfn.RANK.AVG(INDIRECT(T$2&amp;"3:"&amp;T$2&amp;(N_VARIANTS+2)),INDIRECT(T$2&amp;"3:"&amp;T$2&amp;(N_VARIANTS+2)))),"")</f>
        <v>0.13073023934892031</v>
      </c>
    </row>
    <row r="8" spans="1:33" x14ac:dyDescent="0.25">
      <c r="A8" s="4" t="s">
        <v>18</v>
      </c>
      <c r="B8" s="4">
        <v>275</v>
      </c>
      <c r="C8" s="4">
        <v>7.9</v>
      </c>
      <c r="D8" s="4">
        <v>270</v>
      </c>
      <c r="E8" s="4">
        <v>670</v>
      </c>
      <c r="F8" s="4">
        <v>7.7</v>
      </c>
      <c r="G8" s="4">
        <v>5</v>
      </c>
      <c r="H8" s="4">
        <v>4.2</v>
      </c>
      <c r="L8" s="3" t="str">
        <f t="shared" si="3"/>
        <v>F</v>
      </c>
      <c r="M8" s="2" t="str">
        <f t="shared" ca="1" si="2"/>
        <v>Głębokość bieżnika (mm)</v>
      </c>
      <c r="N8" s="1">
        <f t="array" aca="1" ref="N8" ca="1">IF(AND(CODE($L8)-CODE("B")&lt;=N_CRITERIA-1,CODE(N$2)-CODE("B")&lt;=N_CRITERIA-1),CORREL(_xlfn.RANK.AVG(INDIRECT($L8&amp;"3:"&amp;$L8&amp;(N_VARIANTS+2)),INDIRECT($L8&amp;"3:"&amp;$L8&amp;(N_VARIANTS+2))),_xlfn.RANK.AVG(INDIRECT(N$2&amp;"3:"&amp;N$2&amp;(N_VARIANTS+2)),INDIRECT(N$2&amp;"3:"&amp;N$2&amp;(N_VARIANTS+2)))),"")</f>
        <v>-3.1790344613199947E-2</v>
      </c>
      <c r="O8" s="1">
        <f t="array" aca="1" ref="O8" ca="1">IF(AND(CODE($L8)-CODE("B")&lt;=N_CRITERIA-1,CODE(O$2)-CODE("B")&lt;=N_CRITERIA-1),CORREL(_xlfn.RANK.AVG(INDIRECT($L8&amp;"3:"&amp;$L8&amp;(N_VARIANTS+2)),INDIRECT($L8&amp;"3:"&amp;$L8&amp;(N_VARIANTS+2))),_xlfn.RANK.AVG(INDIRECT(O$2&amp;"3:"&amp;O$2&amp;(N_VARIANTS+2)),INDIRECT(O$2&amp;"3:"&amp;O$2&amp;(N_VARIANTS+2)))),"")</f>
        <v>0.22212102931598796</v>
      </c>
      <c r="P8" s="1">
        <f t="array" aca="1" ref="P8" ca="1">IF(AND(CODE($L8)-CODE("B")&lt;=N_CRITERIA-1,CODE(P$2)-CODE("B")&lt;=N_CRITERIA-1),CORREL(_xlfn.RANK.AVG(INDIRECT($L8&amp;"3:"&amp;$L8&amp;(N_VARIANTS+2)),INDIRECT($L8&amp;"3:"&amp;$L8&amp;(N_VARIANTS+2))),_xlfn.RANK.AVG(INDIRECT(P$2&amp;"3:"&amp;P$2&amp;(N_VARIANTS+2)),INDIRECT(P$2&amp;"3:"&amp;P$2&amp;(N_VARIANTS+2)))),"")</f>
        <v>0.11902494978738351</v>
      </c>
      <c r="Q8" s="1">
        <f t="array" aca="1" ref="Q8" ca="1">IF(AND(CODE($L8)-CODE("B")&lt;=N_CRITERIA-1,CODE(Q$2)-CODE("B")&lt;=N_CRITERIA-1),CORREL(_xlfn.RANK.AVG(INDIRECT($L8&amp;"3:"&amp;$L8&amp;(N_VARIANTS+2)),INDIRECT($L8&amp;"3:"&amp;$L8&amp;(N_VARIANTS+2))),_xlfn.RANK.AVG(INDIRECT(Q$2&amp;"3:"&amp;Q$2&amp;(N_VARIANTS+2)),INDIRECT(Q$2&amp;"3:"&amp;Q$2&amp;(N_VARIANTS+2)))),"")</f>
        <v>-7.8134538489749231E-2</v>
      </c>
      <c r="R8" s="1">
        <f t="array" aca="1" ref="R8" ca="1">IF(AND(CODE($L8)-CODE("B")&lt;=N_CRITERIA-1,CODE(R$2)-CODE("B")&lt;=N_CRITERIA-1),CORREL(_xlfn.RANK.AVG(INDIRECT($L8&amp;"3:"&amp;$L8&amp;(N_VARIANTS+2)),INDIRECT($L8&amp;"3:"&amp;$L8&amp;(N_VARIANTS+2))),_xlfn.RANK.AVG(INDIRECT(R$2&amp;"3:"&amp;R$2&amp;(N_VARIANTS+2)),INDIRECT(R$2&amp;"3:"&amp;R$2&amp;(N_VARIANTS+2)))),"")</f>
        <v>0.99999999999999978</v>
      </c>
      <c r="S8" s="1">
        <f t="array" aca="1" ref="S8" ca="1">IF(AND(CODE($L8)-CODE("B")&lt;=N_CRITERIA-1,CODE(S$2)-CODE("B")&lt;=N_CRITERIA-1),CORREL(_xlfn.RANK.AVG(INDIRECT($L8&amp;"3:"&amp;$L8&amp;(N_VARIANTS+2)),INDIRECT($L8&amp;"3:"&amp;$L8&amp;(N_VARIANTS+2))),_xlfn.RANK.AVG(INDIRECT(S$2&amp;"3:"&amp;S$2&amp;(N_VARIANTS+2)),INDIRECT(S$2&amp;"3:"&amp;S$2&amp;(N_VARIANTS+2)))),"")</f>
        <v>0.29665411341099412</v>
      </c>
      <c r="T8" s="1">
        <f t="array" aca="1" ref="T8" ca="1">IF(AND(CODE($L8)-CODE("B")&lt;=N_CRITERIA-1,CODE(T$2)-CODE("B")&lt;=N_CRITERIA-1),CORREL(_xlfn.RANK.AVG(INDIRECT($L8&amp;"3:"&amp;$L8&amp;(N_VARIANTS+2)),INDIRECT($L8&amp;"3:"&amp;$L8&amp;(N_VARIANTS+2))),_xlfn.RANK.AVG(INDIRECT(T$2&amp;"3:"&amp;T$2&amp;(N_VARIANTS+2)),INDIRECT(T$2&amp;"3:"&amp;T$2&amp;(N_VARIANTS+2)))),"")</f>
        <v>-0.10585984987934427</v>
      </c>
    </row>
    <row r="9" spans="1:33" x14ac:dyDescent="0.25">
      <c r="A9" s="4" t="s">
        <v>19</v>
      </c>
      <c r="B9" s="4">
        <v>240</v>
      </c>
      <c r="C9" s="4">
        <v>7.6</v>
      </c>
      <c r="D9" s="4">
        <v>210</v>
      </c>
      <c r="E9" s="4">
        <v>670</v>
      </c>
      <c r="F9" s="4">
        <v>8.3000000000000007</v>
      </c>
      <c r="G9" s="4">
        <v>5</v>
      </c>
      <c r="H9" s="4">
        <v>4.4000000000000004</v>
      </c>
      <c r="L9" s="3" t="str">
        <f t="shared" si="3"/>
        <v>G</v>
      </c>
      <c r="M9" s="2" t="str">
        <f t="shared" ca="1" si="2"/>
        <v>Gwarancja (lata)</v>
      </c>
      <c r="N9" s="1">
        <f t="array" aca="1" ref="N9" ca="1">IF(AND(CODE($L9)-CODE("B")&lt;=N_CRITERIA-1,CODE(N$2)-CODE("B")&lt;=N_CRITERIA-1),CORREL(_xlfn.RANK.AVG(INDIRECT($L9&amp;"3:"&amp;$L9&amp;(N_VARIANTS+2)),INDIRECT($L9&amp;"3:"&amp;$L9&amp;(N_VARIANTS+2))),_xlfn.RANK.AVG(INDIRECT(N$2&amp;"3:"&amp;N$2&amp;(N_VARIANTS+2)),INDIRECT(N$2&amp;"3:"&amp;N$2&amp;(N_VARIANTS+2)))),"")</f>
        <v>6.6441059702674943E-2</v>
      </c>
      <c r="O9" s="1">
        <f t="array" aca="1" ref="O9" ca="1">IF(AND(CODE($L9)-CODE("B")&lt;=N_CRITERIA-1,CODE(O$2)-CODE("B")&lt;=N_CRITERIA-1),CORREL(_xlfn.RANK.AVG(INDIRECT($L9&amp;"3:"&amp;$L9&amp;(N_VARIANTS+2)),INDIRECT($L9&amp;"3:"&amp;$L9&amp;(N_VARIANTS+2))),_xlfn.RANK.AVG(INDIRECT(O$2&amp;"3:"&amp;O$2&amp;(N_VARIANTS+2)),INDIRECT(O$2&amp;"3:"&amp;O$2&amp;(N_VARIANTS+2)))),"")</f>
        <v>0.305664287960348</v>
      </c>
      <c r="P9" s="1">
        <f t="array" aca="1" ref="P9" ca="1">IF(AND(CODE($L9)-CODE("B")&lt;=N_CRITERIA-1,CODE(P$2)-CODE("B")&lt;=N_CRITERIA-1),CORREL(_xlfn.RANK.AVG(INDIRECT($L9&amp;"3:"&amp;$L9&amp;(N_VARIANTS+2)),INDIRECT($L9&amp;"3:"&amp;$L9&amp;(N_VARIANTS+2))),_xlfn.RANK.AVG(INDIRECT(P$2&amp;"3:"&amp;P$2&amp;(N_VARIANTS+2)),INDIRECT(P$2&amp;"3:"&amp;P$2&amp;(N_VARIANTS+2)))),"")</f>
        <v>0.14925557853149835</v>
      </c>
      <c r="Q9" s="1">
        <f t="array" aca="1" ref="Q9" ca="1">IF(AND(CODE($L9)-CODE("B")&lt;=N_CRITERIA-1,CODE(Q$2)-CODE("B")&lt;=N_CRITERIA-1),CORREL(_xlfn.RANK.AVG(INDIRECT($L9&amp;"3:"&amp;$L9&amp;(N_VARIANTS+2)),INDIRECT($L9&amp;"3:"&amp;$L9&amp;(N_VARIANTS+2))),_xlfn.RANK.AVG(INDIRECT(Q$2&amp;"3:"&amp;Q$2&amp;(N_VARIANTS+2)),INDIRECT(Q$2&amp;"3:"&amp;Q$2&amp;(N_VARIANTS+2)))),"")</f>
        <v>0.2449489742783178</v>
      </c>
      <c r="R9" s="1">
        <f t="array" aca="1" ref="R9" ca="1">IF(AND(CODE($L9)-CODE("B")&lt;=N_CRITERIA-1,CODE(R$2)-CODE("B")&lt;=N_CRITERIA-1),CORREL(_xlfn.RANK.AVG(INDIRECT($L9&amp;"3:"&amp;$L9&amp;(N_VARIANTS+2)),INDIRECT($L9&amp;"3:"&amp;$L9&amp;(N_VARIANTS+2))),_xlfn.RANK.AVG(INDIRECT(R$2&amp;"3:"&amp;R$2&amp;(N_VARIANTS+2)),INDIRECT(R$2&amp;"3:"&amp;R$2&amp;(N_VARIANTS+2)))),"")</f>
        <v>0.29665411341099412</v>
      </c>
      <c r="S9" s="1">
        <f t="array" aca="1" ref="S9" ca="1">IF(AND(CODE($L9)-CODE("B")&lt;=N_CRITERIA-1,CODE(S$2)-CODE("B")&lt;=N_CRITERIA-1),CORREL(_xlfn.RANK.AVG(INDIRECT($L9&amp;"3:"&amp;$L9&amp;(N_VARIANTS+2)),INDIRECT($L9&amp;"3:"&amp;$L9&amp;(N_VARIANTS+2))),_xlfn.RANK.AVG(INDIRECT(S$2&amp;"3:"&amp;S$2&amp;(N_VARIANTS+2)),INDIRECT(S$2&amp;"3:"&amp;S$2&amp;(N_VARIANTS+2)))),"")</f>
        <v>1</v>
      </c>
      <c r="T9" s="1">
        <f t="array" aca="1" ref="T9" ca="1">IF(AND(CODE($L9)-CODE("B")&lt;=N_CRITERIA-1,CODE(T$2)-CODE("B")&lt;=N_CRITERIA-1),CORREL(_xlfn.RANK.AVG(INDIRECT($L9&amp;"3:"&amp;$L9&amp;(N_VARIANTS+2)),INDIRECT($L9&amp;"3:"&amp;$L9&amp;(N_VARIANTS+2))),_xlfn.RANK.AVG(INDIRECT(T$2&amp;"3:"&amp;T$2&amp;(N_VARIANTS+2)),INDIRECT(T$2&amp;"3:"&amp;T$2&amp;(N_VARIANTS+2)))),"")</f>
        <v>-0.15525933593055516</v>
      </c>
    </row>
    <row r="10" spans="1:33" x14ac:dyDescent="0.25">
      <c r="A10" s="4" t="s">
        <v>20</v>
      </c>
      <c r="B10" s="4">
        <v>290</v>
      </c>
      <c r="C10" s="4">
        <v>7.8</v>
      </c>
      <c r="D10" s="4">
        <v>240</v>
      </c>
      <c r="E10" s="4">
        <v>615</v>
      </c>
      <c r="F10" s="4">
        <v>7.7</v>
      </c>
      <c r="G10" s="4">
        <v>4</v>
      </c>
      <c r="H10" s="4">
        <v>4.5999999999999996</v>
      </c>
      <c r="L10" s="3" t="str">
        <f t="shared" si="3"/>
        <v>H</v>
      </c>
      <c r="M10" s="2" t="str">
        <f t="shared" ca="1" si="2"/>
        <v>Ocena użytkowników (1-5)</v>
      </c>
      <c r="N10" s="1">
        <f t="array" aca="1" ref="N10" ca="1">IF(AND(CODE($L10)-CODE("B")&lt;=N_CRITERIA-1,CODE(N$2)-CODE("B")&lt;=N_CRITERIA-1),CORREL(_xlfn.RANK.AVG(INDIRECT($L10&amp;"3:"&amp;$L10&amp;(N_VARIANTS+2)),INDIRECT($L10&amp;"3:"&amp;$L10&amp;(N_VARIANTS+2))),_xlfn.RANK.AVG(INDIRECT(N$2&amp;"3:"&amp;N$2&amp;(N_VARIANTS+2)),INDIRECT(N$2&amp;"3:"&amp;N$2&amp;(N_VARIANTS+2)))),"")</f>
        <v>0.13262907610233873</v>
      </c>
      <c r="O10" s="1">
        <f t="array" aca="1" ref="O10" ca="1">IF(AND(CODE($L10)-CODE("B")&lt;=N_CRITERIA-1,CODE(O$2)-CODE("B")&lt;=N_CRITERIA-1),CORREL(_xlfn.RANK.AVG(INDIRECT($L10&amp;"3:"&amp;$L10&amp;(N_VARIANTS+2)),INDIRECT($L10&amp;"3:"&amp;$L10&amp;(N_VARIANTS+2))),_xlfn.RANK.AVG(INDIRECT(O$2&amp;"3:"&amp;O$2&amp;(N_VARIANTS+2)),INDIRECT(O$2&amp;"3:"&amp;O$2&amp;(N_VARIANTS+2)))),"")</f>
        <v>0.30587670587724952</v>
      </c>
      <c r="P10" s="1">
        <f t="array" aca="1" ref="P10" ca="1">IF(AND(CODE($L10)-CODE("B")&lt;=N_CRITERIA-1,CODE(P$2)-CODE("B")&lt;=N_CRITERIA-1),CORREL(_xlfn.RANK.AVG(INDIRECT($L10&amp;"3:"&amp;$L10&amp;(N_VARIANTS+2)),INDIRECT($L10&amp;"3:"&amp;$L10&amp;(N_VARIANTS+2))),_xlfn.RANK.AVG(INDIRECT(P$2&amp;"3:"&amp;P$2&amp;(N_VARIANTS+2)),INDIRECT(P$2&amp;"3:"&amp;P$2&amp;(N_VARIANTS+2)))),"")</f>
        <v>-0.25587209715765774</v>
      </c>
      <c r="Q10" s="1">
        <f t="array" aca="1" ref="Q10" ca="1">IF(AND(CODE($L10)-CODE("B")&lt;=N_CRITERIA-1,CODE(Q$2)-CODE("B")&lt;=N_CRITERIA-1),CORREL(_xlfn.RANK.AVG(INDIRECT($L10&amp;"3:"&amp;$L10&amp;(N_VARIANTS+2)),INDIRECT($L10&amp;"3:"&amp;$L10&amp;(N_VARIANTS+2))),_xlfn.RANK.AVG(INDIRECT(Q$2&amp;"3:"&amp;Q$2&amp;(N_VARIANTS+2)),INDIRECT(Q$2&amp;"3:"&amp;Q$2&amp;(N_VARIANTS+2)))),"")</f>
        <v>0.13073023934892031</v>
      </c>
      <c r="R10" s="1">
        <f t="array" aca="1" ref="R10" ca="1">IF(AND(CODE($L10)-CODE("B")&lt;=N_CRITERIA-1,CODE(R$2)-CODE("B")&lt;=N_CRITERIA-1),CORREL(_xlfn.RANK.AVG(INDIRECT($L10&amp;"3:"&amp;$L10&amp;(N_VARIANTS+2)),INDIRECT($L10&amp;"3:"&amp;$L10&amp;(N_VARIANTS+2))),_xlfn.RANK.AVG(INDIRECT(R$2&amp;"3:"&amp;R$2&amp;(N_VARIANTS+2)),INDIRECT(R$2&amp;"3:"&amp;R$2&amp;(N_VARIANTS+2)))),"")</f>
        <v>-0.10585984987934427</v>
      </c>
      <c r="S10" s="1">
        <f t="array" aca="1" ref="S10" ca="1">IF(AND(CODE($L10)-CODE("B")&lt;=N_CRITERIA-1,CODE(S$2)-CODE("B")&lt;=N_CRITERIA-1),CORREL(_xlfn.RANK.AVG(INDIRECT($L10&amp;"3:"&amp;$L10&amp;(N_VARIANTS+2)),INDIRECT($L10&amp;"3:"&amp;$L10&amp;(N_VARIANTS+2))),_xlfn.RANK.AVG(INDIRECT(S$2&amp;"3:"&amp;S$2&amp;(N_VARIANTS+2)),INDIRECT(S$2&amp;"3:"&amp;S$2&amp;(N_VARIANTS+2)))),"")</f>
        <v>-0.15525933593055516</v>
      </c>
      <c r="T10" s="1">
        <f t="array" aca="1" ref="T10" ca="1">IF(AND(CODE($L10)-CODE("B")&lt;=N_CRITERIA-1,CODE(T$2)-CODE("B")&lt;=N_CRITERIA-1),CORREL(_xlfn.RANK.AVG(INDIRECT($L10&amp;"3:"&amp;$L10&amp;(N_VARIANTS+2)),INDIRECT($L10&amp;"3:"&amp;$L10&amp;(N_VARIANTS+2))),_xlfn.RANK.AVG(INDIRECT(T$2&amp;"3:"&amp;T$2&amp;(N_VARIANTS+2)),INDIRECT(T$2&amp;"3:"&amp;T$2&amp;(N_VARIANTS+2)))),"")</f>
        <v>0.99999999999999978</v>
      </c>
    </row>
    <row r="11" spans="1:33" x14ac:dyDescent="0.25">
      <c r="A11" s="4" t="s">
        <v>21</v>
      </c>
      <c r="B11" s="4">
        <v>275</v>
      </c>
      <c r="C11" s="4">
        <v>7.6</v>
      </c>
      <c r="D11" s="4">
        <v>270</v>
      </c>
      <c r="E11" s="4">
        <v>700</v>
      </c>
      <c r="F11" s="4">
        <v>7.5</v>
      </c>
      <c r="G11" s="4">
        <v>6</v>
      </c>
      <c r="H11" s="4">
        <v>4.4000000000000004</v>
      </c>
    </row>
    <row r="12" spans="1:33" x14ac:dyDescent="0.25">
      <c r="A12" s="4" t="s">
        <v>22</v>
      </c>
      <c r="B12" s="4">
        <v>270</v>
      </c>
      <c r="C12" s="4">
        <v>7.9</v>
      </c>
      <c r="D12" s="4">
        <v>240</v>
      </c>
      <c r="E12" s="4">
        <v>670</v>
      </c>
      <c r="F12" s="4">
        <v>7.9</v>
      </c>
      <c r="G12" s="4">
        <v>6</v>
      </c>
      <c r="H12" s="4">
        <v>4.3</v>
      </c>
    </row>
    <row r="13" spans="1:33" ht="18.75" x14ac:dyDescent="0.3">
      <c r="A13" s="4" t="s">
        <v>23</v>
      </c>
      <c r="B13" s="4">
        <v>230</v>
      </c>
      <c r="C13" s="4">
        <v>7.4</v>
      </c>
      <c r="D13" s="4">
        <v>210</v>
      </c>
      <c r="E13" s="4">
        <v>615</v>
      </c>
      <c r="F13" s="4">
        <v>7.4</v>
      </c>
      <c r="G13" s="4">
        <v>4</v>
      </c>
      <c r="H13" s="4">
        <v>4.0999999999999996</v>
      </c>
      <c r="M13" s="6" t="s">
        <v>5</v>
      </c>
      <c r="N13" s="7"/>
      <c r="O13" t="s">
        <v>9</v>
      </c>
    </row>
    <row r="14" spans="1:33" x14ac:dyDescent="0.25">
      <c r="A14" s="4" t="s">
        <v>32</v>
      </c>
      <c r="B14" s="4">
        <v>260</v>
      </c>
      <c r="C14" s="4">
        <v>7.6</v>
      </c>
      <c r="D14" s="4">
        <v>210</v>
      </c>
      <c r="E14" s="4">
        <v>615</v>
      </c>
      <c r="F14" s="4">
        <v>7.6</v>
      </c>
      <c r="G14" s="4">
        <v>6</v>
      </c>
      <c r="H14" s="4">
        <v>4.3</v>
      </c>
      <c r="M14" s="3" t="s">
        <v>6</v>
      </c>
      <c r="N14" s="3">
        <v>3</v>
      </c>
      <c r="O14" s="3">
        <f>N14+1</f>
        <v>4</v>
      </c>
      <c r="P14" s="3">
        <f t="shared" ref="P14:AG14" si="4">O14+1</f>
        <v>5</v>
      </c>
      <c r="Q14" s="3">
        <f t="shared" si="4"/>
        <v>6</v>
      </c>
      <c r="R14" s="3">
        <f t="shared" si="4"/>
        <v>7</v>
      </c>
      <c r="S14" s="3">
        <f t="shared" si="4"/>
        <v>8</v>
      </c>
      <c r="T14" s="3">
        <f t="shared" si="4"/>
        <v>9</v>
      </c>
      <c r="U14" s="3">
        <f t="shared" si="4"/>
        <v>10</v>
      </c>
      <c r="V14" s="3">
        <f t="shared" si="4"/>
        <v>11</v>
      </c>
      <c r="W14" s="3">
        <f t="shared" si="4"/>
        <v>12</v>
      </c>
      <c r="X14" s="3">
        <f t="shared" si="4"/>
        <v>13</v>
      </c>
      <c r="Y14" s="3">
        <f t="shared" si="4"/>
        <v>14</v>
      </c>
      <c r="Z14" s="3">
        <f t="shared" si="4"/>
        <v>15</v>
      </c>
      <c r="AA14" s="3">
        <f t="shared" si="4"/>
        <v>16</v>
      </c>
      <c r="AB14" s="3">
        <f t="shared" si="4"/>
        <v>17</v>
      </c>
      <c r="AC14" s="3">
        <f t="shared" si="4"/>
        <v>18</v>
      </c>
      <c r="AD14" s="3">
        <f t="shared" si="4"/>
        <v>19</v>
      </c>
      <c r="AE14" s="3">
        <f t="shared" si="4"/>
        <v>20</v>
      </c>
      <c r="AF14" s="3">
        <f t="shared" si="4"/>
        <v>21</v>
      </c>
      <c r="AG14" s="3">
        <f t="shared" si="4"/>
        <v>22</v>
      </c>
    </row>
    <row r="15" spans="1:33" x14ac:dyDescent="0.25">
      <c r="A15" s="4" t="s">
        <v>29</v>
      </c>
      <c r="B15" s="4">
        <v>275</v>
      </c>
      <c r="C15" s="4">
        <v>7.7</v>
      </c>
      <c r="D15" s="4">
        <v>240</v>
      </c>
      <c r="E15" s="4">
        <v>670</v>
      </c>
      <c r="F15" s="4">
        <v>7.9</v>
      </c>
      <c r="G15" s="4">
        <v>6</v>
      </c>
      <c r="H15" s="4">
        <v>4.2</v>
      </c>
      <c r="L15" s="3" t="s">
        <v>6</v>
      </c>
      <c r="N15" s="2" t="str">
        <f t="shared" ref="N15:AE15" ca="1" si="5">IF(N$14&lt;=N_VARIANTS+2,INDIRECT("A"&amp;N$14),"")</f>
        <v>Michelin Energy Saver+</v>
      </c>
      <c r="O15" s="2" t="str">
        <f t="shared" ca="1" si="5"/>
        <v>Continental EcoContact 6</v>
      </c>
      <c r="P15" s="2" t="str">
        <f t="shared" ca="1" si="5"/>
        <v>Bridgestone Turanza T005</v>
      </c>
      <c r="Q15" s="2" t="str">
        <f t="shared" ca="1" si="5"/>
        <v>Pirelli Cinturato P7</v>
      </c>
      <c r="R15" s="2" t="str">
        <f t="shared" ca="1" si="5"/>
        <v>Hankook Kinergy Eco2</v>
      </c>
      <c r="S15" s="2" t="str">
        <f t="shared" ca="1" si="5"/>
        <v>Vredestein Sportrac 5</v>
      </c>
      <c r="T15" s="2" t="str">
        <f t="shared" ca="1" si="5"/>
        <v>Kumho Ecsta HS51</v>
      </c>
      <c r="U15" s="2" t="str">
        <f t="shared" ca="1" si="5"/>
        <v>Nokian zLine</v>
      </c>
      <c r="V15" s="2" t="str">
        <f t="shared" ca="1" si="5"/>
        <v>Toyo Proxes CF2</v>
      </c>
      <c r="W15" s="2" t="str">
        <f t="shared" ca="1" si="5"/>
        <v>Kleber Dynaxer UHP</v>
      </c>
      <c r="X15" s="2" t="str">
        <f t="shared" ca="1" si="5"/>
        <v>Riken Raptor</v>
      </c>
      <c r="Y15" s="2" t="str">
        <f t="shared" ca="1" si="5"/>
        <v>Sava Intensa UHP</v>
      </c>
      <c r="Z15" s="2" t="str">
        <f t="shared" ca="1" si="5"/>
        <v>Falken Ziex ZE914</v>
      </c>
      <c r="AA15" s="2" t="str">
        <f t="shared" ca="1" si="5"/>
        <v>Yokohama ADVAN Sport V105</v>
      </c>
      <c r="AB15" s="2" t="str">
        <f t="shared" ca="1" si="5"/>
        <v>Tigar High Performance</v>
      </c>
      <c r="AC15" s="2" t="str">
        <f t="shared" ca="1" si="5"/>
        <v/>
      </c>
      <c r="AD15" s="2" t="str">
        <f t="shared" ca="1" si="5"/>
        <v/>
      </c>
      <c r="AE15" s="2" t="str">
        <f t="shared" ca="1" si="5"/>
        <v/>
      </c>
      <c r="AF15" s="2" t="str">
        <f t="shared" ref="AF15:AG15" ca="1" si="6">IF(AF$14&lt;=$L$2+2,INDIRECT("A"&amp;AF$14),"")</f>
        <v/>
      </c>
      <c r="AG15" s="2" t="str">
        <f t="shared" ca="1" si="6"/>
        <v/>
      </c>
    </row>
    <row r="16" spans="1:33" x14ac:dyDescent="0.25">
      <c r="A16" s="4" t="s">
        <v>30</v>
      </c>
      <c r="B16" s="4">
        <v>320</v>
      </c>
      <c r="C16" s="4">
        <v>7.8</v>
      </c>
      <c r="D16" s="4">
        <v>270</v>
      </c>
      <c r="E16" s="4">
        <v>700</v>
      </c>
      <c r="F16" s="4">
        <v>7.9</v>
      </c>
      <c r="G16" s="4">
        <v>5</v>
      </c>
      <c r="H16" s="4">
        <v>4.2</v>
      </c>
      <c r="L16" s="3">
        <v>3</v>
      </c>
      <c r="M16" s="2" t="str">
        <f t="shared" ref="M16:M35" ca="1" si="7">IF($L16&lt;=N_VARIANTS+2,INDIRECT("A"&amp;$L16),"")</f>
        <v>Michelin Energy Saver+</v>
      </c>
      <c r="N16">
        <f t="array" aca="1" ref="N16" ca="1">IF(AND($L16&lt;=N_VARIANTS+2,N$14&lt;=N_VARIANTS+2),PRODUCT(1*(INDIRECT("B"&amp;$L16&amp;":"&amp;CHAR(CODE("B")+N_CRITERIA-1)&amp;$L16)*INDIRECT("B1:"&amp;CHAR(CODE("B")+N_CRITERIA-1)&amp;"1")&gt;=INDIRECT("B"&amp;N$14&amp;":"&amp;CHAR(CODE("B")+N_CRITERIA-1)&amp;N$14)*INDIRECT("B1:"&amp;CHAR(CODE("B")+N_CRITERIA-1)&amp;"1"))),"")</f>
        <v>1</v>
      </c>
      <c r="O16">
        <f t="array" aca="1" ref="O16" ca="1">IF(AND($L16&lt;=N_VARIANTS+2,O$14&lt;=N_VARIANTS+2),PRODUCT(1*(INDIRECT("B"&amp;$L16&amp;":"&amp;CHAR(CODE("B")+N_CRITERIA-1)&amp;$L16)*INDIRECT("B1:"&amp;CHAR(CODE("B")+N_CRITERIA-1)&amp;"1")&gt;=INDIRECT("B"&amp;O$14&amp;":"&amp;CHAR(CODE("B")+N_CRITERIA-1)&amp;O$14)*INDIRECT("B1:"&amp;CHAR(CODE("B")+N_CRITERIA-1)&amp;"1"))),"")</f>
        <v>0</v>
      </c>
      <c r="P16">
        <f t="array" aca="1" ref="P16" ca="1">IF(AND($L16&lt;=N_VARIANTS+2,P$14&lt;=N_VARIANTS+2),PRODUCT(1*(INDIRECT("B"&amp;$L16&amp;":"&amp;CHAR(CODE("B")+N_CRITERIA-1)&amp;$L16)*INDIRECT("B1:"&amp;CHAR(CODE("B")+N_CRITERIA-1)&amp;"1")&gt;=INDIRECT("B"&amp;P$14&amp;":"&amp;CHAR(CODE("B")+N_CRITERIA-1)&amp;P$14)*INDIRECT("B1:"&amp;CHAR(CODE("B")+N_CRITERIA-1)&amp;"1"))),"")</f>
        <v>0</v>
      </c>
      <c r="Q16">
        <f t="array" aca="1" ref="Q16" ca="1">IF(AND($L16&lt;=N_VARIANTS+2,Q$14&lt;=N_VARIANTS+2),PRODUCT(1*(INDIRECT("B"&amp;$L16&amp;":"&amp;CHAR(CODE("B")+N_CRITERIA-1)&amp;$L16)*INDIRECT("B1:"&amp;CHAR(CODE("B")+N_CRITERIA-1)&amp;"1")&gt;=INDIRECT("B"&amp;Q$14&amp;":"&amp;CHAR(CODE("B")+N_CRITERIA-1)&amp;Q$14)*INDIRECT("B1:"&amp;CHAR(CODE("B")+N_CRITERIA-1)&amp;"1"))),"")</f>
        <v>0</v>
      </c>
      <c r="R16">
        <f t="array" aca="1" ref="R16" ca="1">IF(AND($L16&lt;=N_VARIANTS+2,R$14&lt;=N_VARIANTS+2),PRODUCT(1*(INDIRECT("B"&amp;$L16&amp;":"&amp;CHAR(CODE("B")+N_CRITERIA-1)&amp;$L16)*INDIRECT("B1:"&amp;CHAR(CODE("B")+N_CRITERIA-1)&amp;"1")&gt;=INDIRECT("B"&amp;R$14&amp;":"&amp;CHAR(CODE("B")+N_CRITERIA-1)&amp;R$14)*INDIRECT("B1:"&amp;CHAR(CODE("B")+N_CRITERIA-1)&amp;"1"))),"")</f>
        <v>0</v>
      </c>
      <c r="S16">
        <f t="array" aca="1" ref="S16" ca="1">IF(AND($L16&lt;=N_VARIANTS+2,S$14&lt;=N_VARIANTS+2),PRODUCT(1*(INDIRECT("B"&amp;$L16&amp;":"&amp;CHAR(CODE("B")+N_CRITERIA-1)&amp;$L16)*INDIRECT("B1:"&amp;CHAR(CODE("B")+N_CRITERIA-1)&amp;"1")&gt;=INDIRECT("B"&amp;S$14&amp;":"&amp;CHAR(CODE("B")+N_CRITERIA-1)&amp;S$14)*INDIRECT("B1:"&amp;CHAR(CODE("B")+N_CRITERIA-1)&amp;"1"))),"")</f>
        <v>0</v>
      </c>
      <c r="T16">
        <f t="array" aca="1" ref="T16" ca="1">IF(AND($L16&lt;=N_VARIANTS+2,T$14&lt;=N_VARIANTS+2),PRODUCT(1*(INDIRECT("B"&amp;$L16&amp;":"&amp;CHAR(CODE("B")+N_CRITERIA-1)&amp;$L16)*INDIRECT("B1:"&amp;CHAR(CODE("B")+N_CRITERIA-1)&amp;"1")&gt;=INDIRECT("B"&amp;T$14&amp;":"&amp;CHAR(CODE("B")+N_CRITERIA-1)&amp;T$14)*INDIRECT("B1:"&amp;CHAR(CODE("B")+N_CRITERIA-1)&amp;"1"))),"")</f>
        <v>0</v>
      </c>
      <c r="U16">
        <f t="array" aca="1" ref="U16" ca="1">IF(AND($L16&lt;=N_VARIANTS+2,U$14&lt;=N_VARIANTS+2),PRODUCT(1*(INDIRECT("B"&amp;$L16&amp;":"&amp;CHAR(CODE("B")+N_CRITERIA-1)&amp;$L16)*INDIRECT("B1:"&amp;CHAR(CODE("B")+N_CRITERIA-1)&amp;"1")&gt;=INDIRECT("B"&amp;U$14&amp;":"&amp;CHAR(CODE("B")+N_CRITERIA-1)&amp;U$14)*INDIRECT("B1:"&amp;CHAR(CODE("B")+N_CRITERIA-1)&amp;"1"))),"")</f>
        <v>0</v>
      </c>
      <c r="V16">
        <f t="array" aca="1" ref="V16" ca="1">IF(AND($L16&lt;=N_VARIANTS+2,V$14&lt;=N_VARIANTS+2),PRODUCT(1*(INDIRECT("B"&amp;$L16&amp;":"&amp;CHAR(CODE("B")+N_CRITERIA-1)&amp;$L16)*INDIRECT("B1:"&amp;CHAR(CODE("B")+N_CRITERIA-1)&amp;"1")&gt;=INDIRECT("B"&amp;V$14&amp;":"&amp;CHAR(CODE("B")+N_CRITERIA-1)&amp;V$14)*INDIRECT("B1:"&amp;CHAR(CODE("B")+N_CRITERIA-1)&amp;"1"))),"")</f>
        <v>0</v>
      </c>
      <c r="W16">
        <f t="array" aca="1" ref="W16" ca="1">IF(AND($L16&lt;=N_VARIANTS+2,W$14&lt;=N_VARIANTS+2),PRODUCT(1*(INDIRECT("B"&amp;$L16&amp;":"&amp;CHAR(CODE("B")+N_CRITERIA-1)&amp;$L16)*INDIRECT("B1:"&amp;CHAR(CODE("B")+N_CRITERIA-1)&amp;"1")&gt;=INDIRECT("B"&amp;W$14&amp;":"&amp;CHAR(CODE("B")+N_CRITERIA-1)&amp;W$14)*INDIRECT("B1:"&amp;CHAR(CODE("B")+N_CRITERIA-1)&amp;"1"))),"")</f>
        <v>0</v>
      </c>
      <c r="X16">
        <f t="array" aca="1" ref="X16" ca="1">IF(AND($L16&lt;=N_VARIANTS+2,X$14&lt;=N_VARIANTS+2),PRODUCT(1*(INDIRECT("B"&amp;$L16&amp;":"&amp;CHAR(CODE("B")+N_CRITERIA-1)&amp;$L16)*INDIRECT("B1:"&amp;CHAR(CODE("B")+N_CRITERIA-1)&amp;"1")&gt;=INDIRECT("B"&amp;X$14&amp;":"&amp;CHAR(CODE("B")+N_CRITERIA-1)&amp;X$14)*INDIRECT("B1:"&amp;CHAR(CODE("B")+N_CRITERIA-1)&amp;"1"))),"")</f>
        <v>0</v>
      </c>
      <c r="Y16">
        <f t="array" aca="1" ref="Y16" ca="1">IF(AND($L16&lt;=N_VARIANTS+2,Y$14&lt;=N_VARIANTS+2),PRODUCT(1*(INDIRECT("B"&amp;$L16&amp;":"&amp;CHAR(CODE("B")+N_CRITERIA-1)&amp;$L16)*INDIRECT("B1:"&amp;CHAR(CODE("B")+N_CRITERIA-1)&amp;"1")&gt;=INDIRECT("B"&amp;Y$14&amp;":"&amp;CHAR(CODE("B")+N_CRITERIA-1)&amp;Y$14)*INDIRECT("B1:"&amp;CHAR(CODE("B")+N_CRITERIA-1)&amp;"1"))),"")</f>
        <v>0</v>
      </c>
      <c r="Z16">
        <f t="array" aca="1" ref="Z16" ca="1">IF(AND($L16&lt;=N_VARIANTS+2,Z$14&lt;=N_VARIANTS+2),PRODUCT(1*(INDIRECT("B"&amp;$L16&amp;":"&amp;CHAR(CODE("B")+N_CRITERIA-1)&amp;$L16)*INDIRECT("B1:"&amp;CHAR(CODE("B")+N_CRITERIA-1)&amp;"1")&gt;=INDIRECT("B"&amp;Z$14&amp;":"&amp;CHAR(CODE("B")+N_CRITERIA-1)&amp;Z$14)*INDIRECT("B1:"&amp;CHAR(CODE("B")+N_CRITERIA-1)&amp;"1"))),"")</f>
        <v>0</v>
      </c>
      <c r="AA16">
        <f t="array" aca="1" ref="AA16" ca="1">IF(AND($L16&lt;=N_VARIANTS+2,AA$14&lt;=N_VARIANTS+2),PRODUCT(1*(INDIRECT("B"&amp;$L16&amp;":"&amp;CHAR(CODE("B")+N_CRITERIA-1)&amp;$L16)*INDIRECT("B1:"&amp;CHAR(CODE("B")+N_CRITERIA-1)&amp;"1")&gt;=INDIRECT("B"&amp;AA$14&amp;":"&amp;CHAR(CODE("B")+N_CRITERIA-1)&amp;AA$14)*INDIRECT("B1:"&amp;CHAR(CODE("B")+N_CRITERIA-1)&amp;"1"))),"")</f>
        <v>0</v>
      </c>
      <c r="AB16">
        <f t="array" aca="1" ref="AB16" ca="1">IF(AND($L16&lt;=N_VARIANTS+2,AB$14&lt;=N_VARIANTS+2),PRODUCT(1*(INDIRECT("B"&amp;$L16&amp;":"&amp;CHAR(CODE("B")+N_CRITERIA-1)&amp;$L16)*INDIRECT("B1:"&amp;CHAR(CODE("B")+N_CRITERIA-1)&amp;"1")&gt;=INDIRECT("B"&amp;AB$14&amp;":"&amp;CHAR(CODE("B")+N_CRITERIA-1)&amp;AB$14)*INDIRECT("B1:"&amp;CHAR(CODE("B")+N_CRITERIA-1)&amp;"1"))),"")</f>
        <v>0</v>
      </c>
      <c r="AC16" t="str">
        <f t="array" aca="1" ref="AC16" ca="1">IF(AND($L16&lt;=N_VARIANTS+2,AC$14&lt;=N_VARIANTS+2),PRODUCT(1*(INDIRECT("B"&amp;$L16&amp;":"&amp;CHAR(CODE("B")+N_CRITERIA-1)&amp;$L16)*INDIRECT("B1:"&amp;CHAR(CODE("B")+N_CRITERIA-1)&amp;"1")&gt;=INDIRECT("B"&amp;AC$14&amp;":"&amp;CHAR(CODE("B")+N_CRITERIA-1)&amp;AC$14)*INDIRECT("B1:"&amp;CHAR(CODE("B")+N_CRITERIA-1)&amp;"1"))),"")</f>
        <v/>
      </c>
      <c r="AD16" t="str">
        <f t="array" aca="1" ref="AD16" ca="1">IF(AND($L16&lt;=N_VARIANTS+2,AD$14&lt;=N_VARIANTS+2),PRODUCT(1*(INDIRECT("B"&amp;$L16&amp;":"&amp;CHAR(CODE("B")+N_CRITERIA-1)&amp;$L16)*INDIRECT("B1:"&amp;CHAR(CODE("B")+N_CRITERIA-1)&amp;"1")&gt;=INDIRECT("B"&amp;AD$14&amp;":"&amp;CHAR(CODE("B")+N_CRITERIA-1)&amp;AD$14)*INDIRECT("B1:"&amp;CHAR(CODE("B")+N_CRITERIA-1)&amp;"1"))),"")</f>
        <v/>
      </c>
      <c r="AE16" t="str">
        <f t="array" aca="1" ref="AE16" ca="1">IF(AND($L16&lt;=N_VARIANTS+2,AE$14&lt;=N_VARIANTS+2),PRODUCT(1*(INDIRECT("B"&amp;$L16&amp;":"&amp;CHAR(CODE("B")+N_CRITERIA-1)&amp;$L16)*INDIRECT("B1:"&amp;CHAR(CODE("B")+N_CRITERIA-1)&amp;"1")&gt;=INDIRECT("B"&amp;AE$14&amp;":"&amp;CHAR(CODE("B")+N_CRITERIA-1)&amp;AE$14)*INDIRECT("B1:"&amp;CHAR(CODE("B")+N_CRITERIA-1)&amp;"1"))),"")</f>
        <v/>
      </c>
      <c r="AF16" t="str">
        <f t="array" aca="1" ref="AF16" ca="1">IF(AND($L16&lt;=N_VARIANTS+2,AF$14&lt;=N_VARIANTS+2),PRODUCT(1*(INDIRECT("B"&amp;$L16&amp;":"&amp;CHAR(CODE("B")+N_CRITERIA-1)&amp;$L16)*INDIRECT("B1:"&amp;CHAR(CODE("B")+N_CRITERIA-1)&amp;"1")&gt;=INDIRECT("B"&amp;AF$14&amp;":"&amp;CHAR(CODE("B")+N_CRITERIA-1)&amp;AF$14)*INDIRECT("B1:"&amp;CHAR(CODE("B")+N_CRITERIA-1)&amp;"1"))),"")</f>
        <v/>
      </c>
      <c r="AG16" t="str">
        <f t="array" aca="1" ref="AG16" ca="1">IF(AND($L16&lt;=N_VARIANTS+2,AG$14&lt;=N_VARIANTS+2),PRODUCT(1*(INDIRECT("B"&amp;$L16&amp;":"&amp;CHAR(CODE("B")+N_CRITERIA-1)&amp;$L16)*INDIRECT("B1:"&amp;CHAR(CODE("B")+N_CRITERIA-1)&amp;"1")&gt;=INDIRECT("B"&amp;AG$14&amp;":"&amp;CHAR(CODE("B")+N_CRITERIA-1)&amp;AG$14)*INDIRECT("B1:"&amp;CHAR(CODE("B")+N_CRITERIA-1)&amp;"1"))),"")</f>
        <v/>
      </c>
    </row>
    <row r="17" spans="1:33" x14ac:dyDescent="0.25">
      <c r="A17" s="4" t="s">
        <v>31</v>
      </c>
      <c r="B17" s="4">
        <v>230</v>
      </c>
      <c r="C17" s="4">
        <v>7.5</v>
      </c>
      <c r="D17" s="4">
        <v>270</v>
      </c>
      <c r="E17" s="4">
        <v>615</v>
      </c>
      <c r="F17" s="4">
        <v>8.1999999999999993</v>
      </c>
      <c r="G17" s="4">
        <v>5</v>
      </c>
      <c r="H17" s="4">
        <v>4.2</v>
      </c>
      <c r="L17" s="3">
        <f>L16+1</f>
        <v>4</v>
      </c>
      <c r="M17" s="2" t="str">
        <f t="shared" ca="1" si="7"/>
        <v>Continental EcoContact 6</v>
      </c>
      <c r="N17">
        <f t="array" aca="1" ref="N17" ca="1">IF(AND($L17&lt;=N_VARIANTS+2,N$14&lt;=N_VARIANTS+2),PRODUCT(1*(INDIRECT("B"&amp;$L17&amp;":"&amp;CHAR(CODE("B")+N_CRITERIA-1)&amp;$L17)*INDIRECT("B1:"&amp;CHAR(CODE("B")+N_CRITERIA-1)&amp;"1")&gt;=INDIRECT("B"&amp;N$14&amp;":"&amp;CHAR(CODE("B")+N_CRITERIA-1)&amp;N$14)*INDIRECT("B1:"&amp;CHAR(CODE("B")+N_CRITERIA-1)&amp;"1"))),"")</f>
        <v>0</v>
      </c>
      <c r="O17">
        <f t="array" aca="1" ref="O17" ca="1">IF(AND($L17&lt;=N_VARIANTS+2,O$14&lt;=N_VARIANTS+2),PRODUCT(1*(INDIRECT("B"&amp;$L17&amp;":"&amp;CHAR(CODE("B")+N_CRITERIA-1)&amp;$L17)*INDIRECT("B1:"&amp;CHAR(CODE("B")+N_CRITERIA-1)&amp;"1")&gt;=INDIRECT("B"&amp;O$14&amp;":"&amp;CHAR(CODE("B")+N_CRITERIA-1)&amp;O$14)*INDIRECT("B1:"&amp;CHAR(CODE("B")+N_CRITERIA-1)&amp;"1"))),"")</f>
        <v>1</v>
      </c>
      <c r="P17">
        <f t="array" aca="1" ref="P17" ca="1">IF(AND($L17&lt;=N_VARIANTS+2,P$14&lt;=N_VARIANTS+2),PRODUCT(1*(INDIRECT("B"&amp;$L17&amp;":"&amp;CHAR(CODE("B")+N_CRITERIA-1)&amp;$L17)*INDIRECT("B1:"&amp;CHAR(CODE("B")+N_CRITERIA-1)&amp;"1")&gt;=INDIRECT("B"&amp;P$14&amp;":"&amp;CHAR(CODE("B")+N_CRITERIA-1)&amp;P$14)*INDIRECT("B1:"&amp;CHAR(CODE("B")+N_CRITERIA-1)&amp;"1"))),"")</f>
        <v>0</v>
      </c>
      <c r="Q17">
        <f t="array" aca="1" ref="Q17" ca="1">IF(AND($L17&lt;=N_VARIANTS+2,Q$14&lt;=N_VARIANTS+2),PRODUCT(1*(INDIRECT("B"&amp;$L17&amp;":"&amp;CHAR(CODE("B")+N_CRITERIA-1)&amp;$L17)*INDIRECT("B1:"&amp;CHAR(CODE("B")+N_CRITERIA-1)&amp;"1")&gt;=INDIRECT("B"&amp;Q$14&amp;":"&amp;CHAR(CODE("B")+N_CRITERIA-1)&amp;Q$14)*INDIRECT("B1:"&amp;CHAR(CODE("B")+N_CRITERIA-1)&amp;"1"))),"")</f>
        <v>0</v>
      </c>
      <c r="R17">
        <f t="array" aca="1" ref="R17" ca="1">IF(AND($L17&lt;=N_VARIANTS+2,R$14&lt;=N_VARIANTS+2),PRODUCT(1*(INDIRECT("B"&amp;$L17&amp;":"&amp;CHAR(CODE("B")+N_CRITERIA-1)&amp;$L17)*INDIRECT("B1:"&amp;CHAR(CODE("B")+N_CRITERIA-1)&amp;"1")&gt;=INDIRECT("B"&amp;R$14&amp;":"&amp;CHAR(CODE("B")+N_CRITERIA-1)&amp;R$14)*INDIRECT("B1:"&amp;CHAR(CODE("B")+N_CRITERIA-1)&amp;"1"))),"")</f>
        <v>0</v>
      </c>
      <c r="S17">
        <f t="array" aca="1" ref="S17" ca="1">IF(AND($L17&lt;=N_VARIANTS+2,S$14&lt;=N_VARIANTS+2),PRODUCT(1*(INDIRECT("B"&amp;$L17&amp;":"&amp;CHAR(CODE("B")+N_CRITERIA-1)&amp;$L17)*INDIRECT("B1:"&amp;CHAR(CODE("B")+N_CRITERIA-1)&amp;"1")&gt;=INDIRECT("B"&amp;S$14&amp;":"&amp;CHAR(CODE("B")+N_CRITERIA-1)&amp;S$14)*INDIRECT("B1:"&amp;CHAR(CODE("B")+N_CRITERIA-1)&amp;"1"))),"")</f>
        <v>0</v>
      </c>
      <c r="T17">
        <f t="array" aca="1" ref="T17" ca="1">IF(AND($L17&lt;=N_VARIANTS+2,T$14&lt;=N_VARIANTS+2),PRODUCT(1*(INDIRECT("B"&amp;$L17&amp;":"&amp;CHAR(CODE("B")+N_CRITERIA-1)&amp;$L17)*INDIRECT("B1:"&amp;CHAR(CODE("B")+N_CRITERIA-1)&amp;"1")&gt;=INDIRECT("B"&amp;T$14&amp;":"&amp;CHAR(CODE("B")+N_CRITERIA-1)&amp;T$14)*INDIRECT("B1:"&amp;CHAR(CODE("B")+N_CRITERIA-1)&amp;"1"))),"")</f>
        <v>0</v>
      </c>
      <c r="U17">
        <f t="array" aca="1" ref="U17" ca="1">IF(AND($L17&lt;=N_VARIANTS+2,U$14&lt;=N_VARIANTS+2),PRODUCT(1*(INDIRECT("B"&amp;$L17&amp;":"&amp;CHAR(CODE("B")+N_CRITERIA-1)&amp;$L17)*INDIRECT("B1:"&amp;CHAR(CODE("B")+N_CRITERIA-1)&amp;"1")&gt;=INDIRECT("B"&amp;U$14&amp;":"&amp;CHAR(CODE("B")+N_CRITERIA-1)&amp;U$14)*INDIRECT("B1:"&amp;CHAR(CODE("B")+N_CRITERIA-1)&amp;"1"))),"")</f>
        <v>0</v>
      </c>
      <c r="V17">
        <f t="array" aca="1" ref="V17" ca="1">IF(AND($L17&lt;=N_VARIANTS+2,V$14&lt;=N_VARIANTS+2),PRODUCT(1*(INDIRECT("B"&amp;$L17&amp;":"&amp;CHAR(CODE("B")+N_CRITERIA-1)&amp;$L17)*INDIRECT("B1:"&amp;CHAR(CODE("B")+N_CRITERIA-1)&amp;"1")&gt;=INDIRECT("B"&amp;V$14&amp;":"&amp;CHAR(CODE("B")+N_CRITERIA-1)&amp;V$14)*INDIRECT("B1:"&amp;CHAR(CODE("B")+N_CRITERIA-1)&amp;"1"))),"")</f>
        <v>0</v>
      </c>
      <c r="W17">
        <f t="array" aca="1" ref="W17" ca="1">IF(AND($L17&lt;=N_VARIANTS+2,W$14&lt;=N_VARIANTS+2),PRODUCT(1*(INDIRECT("B"&amp;$L17&amp;":"&amp;CHAR(CODE("B")+N_CRITERIA-1)&amp;$L17)*INDIRECT("B1:"&amp;CHAR(CODE("B")+N_CRITERIA-1)&amp;"1")&gt;=INDIRECT("B"&amp;W$14&amp;":"&amp;CHAR(CODE("B")+N_CRITERIA-1)&amp;W$14)*INDIRECT("B1:"&amp;CHAR(CODE("B")+N_CRITERIA-1)&amp;"1"))),"")</f>
        <v>0</v>
      </c>
      <c r="X17">
        <f t="array" aca="1" ref="X17" ca="1">IF(AND($L17&lt;=N_VARIANTS+2,X$14&lt;=N_VARIANTS+2),PRODUCT(1*(INDIRECT("B"&amp;$L17&amp;":"&amp;CHAR(CODE("B")+N_CRITERIA-1)&amp;$L17)*INDIRECT("B1:"&amp;CHAR(CODE("B")+N_CRITERIA-1)&amp;"1")&gt;=INDIRECT("B"&amp;X$14&amp;":"&amp;CHAR(CODE("B")+N_CRITERIA-1)&amp;X$14)*INDIRECT("B1:"&amp;CHAR(CODE("B")+N_CRITERIA-1)&amp;"1"))),"")</f>
        <v>0</v>
      </c>
      <c r="Y17">
        <f t="array" aca="1" ref="Y17" ca="1">IF(AND($L17&lt;=N_VARIANTS+2,Y$14&lt;=N_VARIANTS+2),PRODUCT(1*(INDIRECT("B"&amp;$L17&amp;":"&amp;CHAR(CODE("B")+N_CRITERIA-1)&amp;$L17)*INDIRECT("B1:"&amp;CHAR(CODE("B")+N_CRITERIA-1)&amp;"1")&gt;=INDIRECT("B"&amp;Y$14&amp;":"&amp;CHAR(CODE("B")+N_CRITERIA-1)&amp;Y$14)*INDIRECT("B1:"&amp;CHAR(CODE("B")+N_CRITERIA-1)&amp;"1"))),"")</f>
        <v>0</v>
      </c>
      <c r="Z17">
        <f t="array" aca="1" ref="Z17" ca="1">IF(AND($L17&lt;=N_VARIANTS+2,Z$14&lt;=N_VARIANTS+2),PRODUCT(1*(INDIRECT("B"&amp;$L17&amp;":"&amp;CHAR(CODE("B")+N_CRITERIA-1)&amp;$L17)*INDIRECT("B1:"&amp;CHAR(CODE("B")+N_CRITERIA-1)&amp;"1")&gt;=INDIRECT("B"&amp;Z$14&amp;":"&amp;CHAR(CODE("B")+N_CRITERIA-1)&amp;Z$14)*INDIRECT("B1:"&amp;CHAR(CODE("B")+N_CRITERIA-1)&amp;"1"))),"")</f>
        <v>0</v>
      </c>
      <c r="AA17">
        <f t="array" aca="1" ref="AA17" ca="1">IF(AND($L17&lt;=N_VARIANTS+2,AA$14&lt;=N_VARIANTS+2),PRODUCT(1*(INDIRECT("B"&amp;$L17&amp;":"&amp;CHAR(CODE("B")+N_CRITERIA-1)&amp;$L17)*INDIRECT("B1:"&amp;CHAR(CODE("B")+N_CRITERIA-1)&amp;"1")&gt;=INDIRECT("B"&amp;AA$14&amp;":"&amp;CHAR(CODE("B")+N_CRITERIA-1)&amp;AA$14)*INDIRECT("B1:"&amp;CHAR(CODE("B")+N_CRITERIA-1)&amp;"1"))),"")</f>
        <v>0</v>
      </c>
      <c r="AB17">
        <f t="array" aca="1" ref="AB17" ca="1">IF(AND($L17&lt;=N_VARIANTS+2,AB$14&lt;=N_VARIANTS+2),PRODUCT(1*(INDIRECT("B"&amp;$L17&amp;":"&amp;CHAR(CODE("B")+N_CRITERIA-1)&amp;$L17)*INDIRECT("B1:"&amp;CHAR(CODE("B")+N_CRITERIA-1)&amp;"1")&gt;=INDIRECT("B"&amp;AB$14&amp;":"&amp;CHAR(CODE("B")+N_CRITERIA-1)&amp;AB$14)*INDIRECT("B1:"&amp;CHAR(CODE("B")+N_CRITERIA-1)&amp;"1"))),"")</f>
        <v>0</v>
      </c>
      <c r="AC17" t="str">
        <f t="array" aca="1" ref="AC17" ca="1">IF(AND($L17&lt;=N_VARIANTS+2,AC$14&lt;=N_VARIANTS+2),PRODUCT(1*(INDIRECT("B"&amp;$L17&amp;":"&amp;CHAR(CODE("B")+N_CRITERIA-1)&amp;$L17)*INDIRECT("B1:"&amp;CHAR(CODE("B")+N_CRITERIA-1)&amp;"1")&gt;=INDIRECT("B"&amp;AC$14&amp;":"&amp;CHAR(CODE("B")+N_CRITERIA-1)&amp;AC$14)*INDIRECT("B1:"&amp;CHAR(CODE("B")+N_CRITERIA-1)&amp;"1"))),"")</f>
        <v/>
      </c>
      <c r="AD17" t="str">
        <f t="array" aca="1" ref="AD17" ca="1">IF(AND($L17&lt;=N_VARIANTS+2,AD$14&lt;=N_VARIANTS+2),PRODUCT(1*(INDIRECT("B"&amp;$L17&amp;":"&amp;CHAR(CODE("B")+N_CRITERIA-1)&amp;$L17)*INDIRECT("B1:"&amp;CHAR(CODE("B")+N_CRITERIA-1)&amp;"1")&gt;=INDIRECT("B"&amp;AD$14&amp;":"&amp;CHAR(CODE("B")+N_CRITERIA-1)&amp;AD$14)*INDIRECT("B1:"&amp;CHAR(CODE("B")+N_CRITERIA-1)&amp;"1"))),"")</f>
        <v/>
      </c>
      <c r="AE17" t="str">
        <f t="array" aca="1" ref="AE17" ca="1">IF(AND($L17&lt;=N_VARIANTS+2,AE$14&lt;=N_VARIANTS+2),PRODUCT(1*(INDIRECT("B"&amp;$L17&amp;":"&amp;CHAR(CODE("B")+N_CRITERIA-1)&amp;$L17)*INDIRECT("B1:"&amp;CHAR(CODE("B")+N_CRITERIA-1)&amp;"1")&gt;=INDIRECT("B"&amp;AE$14&amp;":"&amp;CHAR(CODE("B")+N_CRITERIA-1)&amp;AE$14)*INDIRECT("B1:"&amp;CHAR(CODE("B")+N_CRITERIA-1)&amp;"1"))),"")</f>
        <v/>
      </c>
      <c r="AF17" t="str">
        <f t="array" aca="1" ref="AF17" ca="1">IF(AND($L17&lt;=N_VARIANTS+2,AF$14&lt;=N_VARIANTS+2),PRODUCT(1*(INDIRECT("B"&amp;$L17&amp;":"&amp;CHAR(CODE("B")+N_CRITERIA-1)&amp;$L17)*INDIRECT("B1:"&amp;CHAR(CODE("B")+N_CRITERIA-1)&amp;"1")&gt;=INDIRECT("B"&amp;AF$14&amp;":"&amp;CHAR(CODE("B")+N_CRITERIA-1)&amp;AF$14)*INDIRECT("B1:"&amp;CHAR(CODE("B")+N_CRITERIA-1)&amp;"1"))),"")</f>
        <v/>
      </c>
      <c r="AG17" t="str">
        <f t="array" aca="1" ref="AG17" ca="1">IF(AND($L17&lt;=N_VARIANTS+2,AG$14&lt;=N_VARIANTS+2),PRODUCT(1*(INDIRECT("B"&amp;$L17&amp;":"&amp;CHAR(CODE("B")+N_CRITERIA-1)&amp;$L17)*INDIRECT("B1:"&amp;CHAR(CODE("B")+N_CRITERIA-1)&amp;"1")&gt;=INDIRECT("B"&amp;AG$14&amp;":"&amp;CHAR(CODE("B")+N_CRITERIA-1)&amp;AG$14)*INDIRECT("B1:"&amp;CHAR(CODE("B")+N_CRITERIA-1)&amp;"1"))),"")</f>
        <v/>
      </c>
    </row>
    <row r="18" spans="1:33" x14ac:dyDescent="0.25">
      <c r="A18" s="4"/>
      <c r="B18" s="4"/>
      <c r="C18" s="4"/>
      <c r="D18" s="4"/>
      <c r="E18" s="4"/>
      <c r="F18" s="4"/>
      <c r="G18" s="4"/>
      <c r="H18" s="4"/>
      <c r="L18" s="3">
        <f t="shared" ref="L18:L35" si="8">L17+1</f>
        <v>5</v>
      </c>
      <c r="M18" s="2" t="str">
        <f t="shared" ca="1" si="7"/>
        <v>Bridgestone Turanza T005</v>
      </c>
      <c r="N18">
        <f t="array" aca="1" ref="N18" ca="1">IF(AND($L18&lt;=N_VARIANTS+2,N$14&lt;=N_VARIANTS+2),PRODUCT(1*(INDIRECT("B"&amp;$L18&amp;":"&amp;CHAR(CODE("B")+N_CRITERIA-1)&amp;$L18)*INDIRECT("B1:"&amp;CHAR(CODE("B")+N_CRITERIA-1)&amp;"1")&gt;=INDIRECT("B"&amp;N$14&amp;":"&amp;CHAR(CODE("B")+N_CRITERIA-1)&amp;N$14)*INDIRECT("B1:"&amp;CHAR(CODE("B")+N_CRITERIA-1)&amp;"1"))),"")</f>
        <v>0</v>
      </c>
      <c r="O18">
        <f t="array" aca="1" ref="O18" ca="1">IF(AND($L18&lt;=N_VARIANTS+2,O$14&lt;=N_VARIANTS+2),PRODUCT(1*(INDIRECT("B"&amp;$L18&amp;":"&amp;CHAR(CODE("B")+N_CRITERIA-1)&amp;$L18)*INDIRECT("B1:"&amp;CHAR(CODE("B")+N_CRITERIA-1)&amp;"1")&gt;=INDIRECT("B"&amp;O$14&amp;":"&amp;CHAR(CODE("B")+N_CRITERIA-1)&amp;O$14)*INDIRECT("B1:"&amp;CHAR(CODE("B")+N_CRITERIA-1)&amp;"1"))),"")</f>
        <v>0</v>
      </c>
      <c r="P18">
        <f t="array" aca="1" ref="P18" ca="1">IF(AND($L18&lt;=N_VARIANTS+2,P$14&lt;=N_VARIANTS+2),PRODUCT(1*(INDIRECT("B"&amp;$L18&amp;":"&amp;CHAR(CODE("B")+N_CRITERIA-1)&amp;$L18)*INDIRECT("B1:"&amp;CHAR(CODE("B")+N_CRITERIA-1)&amp;"1")&gt;=INDIRECT("B"&amp;P$14&amp;":"&amp;CHAR(CODE("B")+N_CRITERIA-1)&amp;P$14)*INDIRECT("B1:"&amp;CHAR(CODE("B")+N_CRITERIA-1)&amp;"1"))),"")</f>
        <v>1</v>
      </c>
      <c r="Q18">
        <f t="array" aca="1" ref="Q18" ca="1">IF(AND($L18&lt;=N_VARIANTS+2,Q$14&lt;=N_VARIANTS+2),PRODUCT(1*(INDIRECT("B"&amp;$L18&amp;":"&amp;CHAR(CODE("B")+N_CRITERIA-1)&amp;$L18)*INDIRECT("B1:"&amp;CHAR(CODE("B")+N_CRITERIA-1)&amp;"1")&gt;=INDIRECT("B"&amp;Q$14&amp;":"&amp;CHAR(CODE("B")+N_CRITERIA-1)&amp;Q$14)*INDIRECT("B1:"&amp;CHAR(CODE("B")+N_CRITERIA-1)&amp;"1"))),"")</f>
        <v>0</v>
      </c>
      <c r="R18">
        <f t="array" aca="1" ref="R18" ca="1">IF(AND($L18&lt;=N_VARIANTS+2,R$14&lt;=N_VARIANTS+2),PRODUCT(1*(INDIRECT("B"&amp;$L18&amp;":"&amp;CHAR(CODE("B")+N_CRITERIA-1)&amp;$L18)*INDIRECT("B1:"&amp;CHAR(CODE("B")+N_CRITERIA-1)&amp;"1")&gt;=INDIRECT("B"&amp;R$14&amp;":"&amp;CHAR(CODE("B")+N_CRITERIA-1)&amp;R$14)*INDIRECT("B1:"&amp;CHAR(CODE("B")+N_CRITERIA-1)&amp;"1"))),"")</f>
        <v>0</v>
      </c>
      <c r="S18">
        <f t="array" aca="1" ref="S18" ca="1">IF(AND($L18&lt;=N_VARIANTS+2,S$14&lt;=N_VARIANTS+2),PRODUCT(1*(INDIRECT("B"&amp;$L18&amp;":"&amp;CHAR(CODE("B")+N_CRITERIA-1)&amp;$L18)*INDIRECT("B1:"&amp;CHAR(CODE("B")+N_CRITERIA-1)&amp;"1")&gt;=INDIRECT("B"&amp;S$14&amp;":"&amp;CHAR(CODE("B")+N_CRITERIA-1)&amp;S$14)*INDIRECT("B1:"&amp;CHAR(CODE("B")+N_CRITERIA-1)&amp;"1"))),"")</f>
        <v>0</v>
      </c>
      <c r="T18">
        <f t="array" aca="1" ref="T18" ca="1">IF(AND($L18&lt;=N_VARIANTS+2,T$14&lt;=N_VARIANTS+2),PRODUCT(1*(INDIRECT("B"&amp;$L18&amp;":"&amp;CHAR(CODE("B")+N_CRITERIA-1)&amp;$L18)*INDIRECT("B1:"&amp;CHAR(CODE("B")+N_CRITERIA-1)&amp;"1")&gt;=INDIRECT("B"&amp;T$14&amp;":"&amp;CHAR(CODE("B")+N_CRITERIA-1)&amp;T$14)*INDIRECT("B1:"&amp;CHAR(CODE("B")+N_CRITERIA-1)&amp;"1"))),"")</f>
        <v>0</v>
      </c>
      <c r="U18">
        <f t="array" aca="1" ref="U18" ca="1">IF(AND($L18&lt;=N_VARIANTS+2,U$14&lt;=N_VARIANTS+2),PRODUCT(1*(INDIRECT("B"&amp;$L18&amp;":"&amp;CHAR(CODE("B")+N_CRITERIA-1)&amp;$L18)*INDIRECT("B1:"&amp;CHAR(CODE("B")+N_CRITERIA-1)&amp;"1")&gt;=INDIRECT("B"&amp;U$14&amp;":"&amp;CHAR(CODE("B")+N_CRITERIA-1)&amp;U$14)*INDIRECT("B1:"&amp;CHAR(CODE("B")+N_CRITERIA-1)&amp;"1"))),"")</f>
        <v>0</v>
      </c>
      <c r="V18">
        <f t="array" aca="1" ref="V18" ca="1">IF(AND($L18&lt;=N_VARIANTS+2,V$14&lt;=N_VARIANTS+2),PRODUCT(1*(INDIRECT("B"&amp;$L18&amp;":"&amp;CHAR(CODE("B")+N_CRITERIA-1)&amp;$L18)*INDIRECT("B1:"&amp;CHAR(CODE("B")+N_CRITERIA-1)&amp;"1")&gt;=INDIRECT("B"&amp;V$14&amp;":"&amp;CHAR(CODE("B")+N_CRITERIA-1)&amp;V$14)*INDIRECT("B1:"&amp;CHAR(CODE("B")+N_CRITERIA-1)&amp;"1"))),"")</f>
        <v>0</v>
      </c>
      <c r="W18">
        <f t="array" aca="1" ref="W18" ca="1">IF(AND($L18&lt;=N_VARIANTS+2,W$14&lt;=N_VARIANTS+2),PRODUCT(1*(INDIRECT("B"&amp;$L18&amp;":"&amp;CHAR(CODE("B")+N_CRITERIA-1)&amp;$L18)*INDIRECT("B1:"&amp;CHAR(CODE("B")+N_CRITERIA-1)&amp;"1")&gt;=INDIRECT("B"&amp;W$14&amp;":"&amp;CHAR(CODE("B")+N_CRITERIA-1)&amp;W$14)*INDIRECT("B1:"&amp;CHAR(CODE("B")+N_CRITERIA-1)&amp;"1"))),"")</f>
        <v>0</v>
      </c>
      <c r="X18">
        <f t="array" aca="1" ref="X18" ca="1">IF(AND($L18&lt;=N_VARIANTS+2,X$14&lt;=N_VARIANTS+2),PRODUCT(1*(INDIRECT("B"&amp;$L18&amp;":"&amp;CHAR(CODE("B")+N_CRITERIA-1)&amp;$L18)*INDIRECT("B1:"&amp;CHAR(CODE("B")+N_CRITERIA-1)&amp;"1")&gt;=INDIRECT("B"&amp;X$14&amp;":"&amp;CHAR(CODE("B")+N_CRITERIA-1)&amp;X$14)*INDIRECT("B1:"&amp;CHAR(CODE("B")+N_CRITERIA-1)&amp;"1"))),"")</f>
        <v>0</v>
      </c>
      <c r="Y18">
        <f t="array" aca="1" ref="Y18" ca="1">IF(AND($L18&lt;=N_VARIANTS+2,Y$14&lt;=N_VARIANTS+2),PRODUCT(1*(INDIRECT("B"&amp;$L18&amp;":"&amp;CHAR(CODE("B")+N_CRITERIA-1)&amp;$L18)*INDIRECT("B1:"&amp;CHAR(CODE("B")+N_CRITERIA-1)&amp;"1")&gt;=INDIRECT("B"&amp;Y$14&amp;":"&amp;CHAR(CODE("B")+N_CRITERIA-1)&amp;Y$14)*INDIRECT("B1:"&amp;CHAR(CODE("B")+N_CRITERIA-1)&amp;"1"))),"")</f>
        <v>0</v>
      </c>
      <c r="Z18">
        <f t="array" aca="1" ref="Z18" ca="1">IF(AND($L18&lt;=N_VARIANTS+2,Z$14&lt;=N_VARIANTS+2),PRODUCT(1*(INDIRECT("B"&amp;$L18&amp;":"&amp;CHAR(CODE("B")+N_CRITERIA-1)&amp;$L18)*INDIRECT("B1:"&amp;CHAR(CODE("B")+N_CRITERIA-1)&amp;"1")&gt;=INDIRECT("B"&amp;Z$14&amp;":"&amp;CHAR(CODE("B")+N_CRITERIA-1)&amp;Z$14)*INDIRECT("B1:"&amp;CHAR(CODE("B")+N_CRITERIA-1)&amp;"1"))),"")</f>
        <v>0</v>
      </c>
      <c r="AA18">
        <f t="array" aca="1" ref="AA18" ca="1">IF(AND($L18&lt;=N_VARIANTS+2,AA$14&lt;=N_VARIANTS+2),PRODUCT(1*(INDIRECT("B"&amp;$L18&amp;":"&amp;CHAR(CODE("B")+N_CRITERIA-1)&amp;$L18)*INDIRECT("B1:"&amp;CHAR(CODE("B")+N_CRITERIA-1)&amp;"1")&gt;=INDIRECT("B"&amp;AA$14&amp;":"&amp;CHAR(CODE("B")+N_CRITERIA-1)&amp;AA$14)*INDIRECT("B1:"&amp;CHAR(CODE("B")+N_CRITERIA-1)&amp;"1"))),"")</f>
        <v>0</v>
      </c>
      <c r="AB18">
        <f t="array" aca="1" ref="AB18" ca="1">IF(AND($L18&lt;=N_VARIANTS+2,AB$14&lt;=N_VARIANTS+2),PRODUCT(1*(INDIRECT("B"&amp;$L18&amp;":"&amp;CHAR(CODE("B")+N_CRITERIA-1)&amp;$L18)*INDIRECT("B1:"&amp;CHAR(CODE("B")+N_CRITERIA-1)&amp;"1")&gt;=INDIRECT("B"&amp;AB$14&amp;":"&amp;CHAR(CODE("B")+N_CRITERIA-1)&amp;AB$14)*INDIRECT("B1:"&amp;CHAR(CODE("B")+N_CRITERIA-1)&amp;"1"))),"")</f>
        <v>0</v>
      </c>
      <c r="AC18" t="str">
        <f t="array" aca="1" ref="AC18" ca="1">IF(AND($L18&lt;=N_VARIANTS+2,AC$14&lt;=N_VARIANTS+2),PRODUCT(1*(INDIRECT("B"&amp;$L18&amp;":"&amp;CHAR(CODE("B")+N_CRITERIA-1)&amp;$L18)*INDIRECT("B1:"&amp;CHAR(CODE("B")+N_CRITERIA-1)&amp;"1")&gt;=INDIRECT("B"&amp;AC$14&amp;":"&amp;CHAR(CODE("B")+N_CRITERIA-1)&amp;AC$14)*INDIRECT("B1:"&amp;CHAR(CODE("B")+N_CRITERIA-1)&amp;"1"))),"")</f>
        <v/>
      </c>
      <c r="AD18" t="str">
        <f t="array" aca="1" ref="AD18" ca="1">IF(AND($L18&lt;=N_VARIANTS+2,AD$14&lt;=N_VARIANTS+2),PRODUCT(1*(INDIRECT("B"&amp;$L18&amp;":"&amp;CHAR(CODE("B")+N_CRITERIA-1)&amp;$L18)*INDIRECT("B1:"&amp;CHAR(CODE("B")+N_CRITERIA-1)&amp;"1")&gt;=INDIRECT("B"&amp;AD$14&amp;":"&amp;CHAR(CODE("B")+N_CRITERIA-1)&amp;AD$14)*INDIRECT("B1:"&amp;CHAR(CODE("B")+N_CRITERIA-1)&amp;"1"))),"")</f>
        <v/>
      </c>
      <c r="AE18" t="str">
        <f t="array" aca="1" ref="AE18" ca="1">IF(AND($L18&lt;=N_VARIANTS+2,AE$14&lt;=N_VARIANTS+2),PRODUCT(1*(INDIRECT("B"&amp;$L18&amp;":"&amp;CHAR(CODE("B")+N_CRITERIA-1)&amp;$L18)*INDIRECT("B1:"&amp;CHAR(CODE("B")+N_CRITERIA-1)&amp;"1")&gt;=INDIRECT("B"&amp;AE$14&amp;":"&amp;CHAR(CODE("B")+N_CRITERIA-1)&amp;AE$14)*INDIRECT("B1:"&amp;CHAR(CODE("B")+N_CRITERIA-1)&amp;"1"))),"")</f>
        <v/>
      </c>
      <c r="AF18" t="str">
        <f t="array" aca="1" ref="AF18" ca="1">IF(AND($L18&lt;=N_VARIANTS+2,AF$14&lt;=N_VARIANTS+2),PRODUCT(1*(INDIRECT("B"&amp;$L18&amp;":"&amp;CHAR(CODE("B")+N_CRITERIA-1)&amp;$L18)*INDIRECT("B1:"&amp;CHAR(CODE("B")+N_CRITERIA-1)&amp;"1")&gt;=INDIRECT("B"&amp;AF$14&amp;":"&amp;CHAR(CODE("B")+N_CRITERIA-1)&amp;AF$14)*INDIRECT("B1:"&amp;CHAR(CODE("B")+N_CRITERIA-1)&amp;"1"))),"")</f>
        <v/>
      </c>
      <c r="AG18" t="str">
        <f t="array" aca="1" ref="AG18" ca="1">IF(AND($L18&lt;=N_VARIANTS+2,AG$14&lt;=N_VARIANTS+2),PRODUCT(1*(INDIRECT("B"&amp;$L18&amp;":"&amp;CHAR(CODE("B")+N_CRITERIA-1)&amp;$L18)*INDIRECT("B1:"&amp;CHAR(CODE("B")+N_CRITERIA-1)&amp;"1")&gt;=INDIRECT("B"&amp;AG$14&amp;":"&amp;CHAR(CODE("B")+N_CRITERIA-1)&amp;AG$14)*INDIRECT("B1:"&amp;CHAR(CODE("B")+N_CRITERIA-1)&amp;"1"))),"")</f>
        <v/>
      </c>
    </row>
    <row r="19" spans="1:33" x14ac:dyDescent="0.25">
      <c r="A19" s="4"/>
      <c r="B19" s="4"/>
      <c r="C19" s="4"/>
      <c r="D19" s="4"/>
      <c r="E19" s="4"/>
      <c r="F19" s="4"/>
      <c r="G19" s="4"/>
      <c r="H19" s="4"/>
      <c r="L19" s="3">
        <f t="shared" si="8"/>
        <v>6</v>
      </c>
      <c r="M19" s="2" t="str">
        <f t="shared" ca="1" si="7"/>
        <v>Pirelli Cinturato P7</v>
      </c>
      <c r="N19">
        <f t="array" aca="1" ref="N19" ca="1">IF(AND($L19&lt;=N_VARIANTS+2,N$14&lt;=N_VARIANTS+2),PRODUCT(1*(INDIRECT("B"&amp;$L19&amp;":"&amp;CHAR(CODE("B")+N_CRITERIA-1)&amp;$L19)*INDIRECT("B1:"&amp;CHAR(CODE("B")+N_CRITERIA-1)&amp;"1")&gt;=INDIRECT("B"&amp;N$14&amp;":"&amp;CHAR(CODE("B")+N_CRITERIA-1)&amp;N$14)*INDIRECT("B1:"&amp;CHAR(CODE("B")+N_CRITERIA-1)&amp;"1"))),"")</f>
        <v>0</v>
      </c>
      <c r="O19">
        <f t="array" aca="1" ref="O19" ca="1">IF(AND($L19&lt;=N_VARIANTS+2,O$14&lt;=N_VARIANTS+2),PRODUCT(1*(INDIRECT("B"&amp;$L19&amp;":"&amp;CHAR(CODE("B")+N_CRITERIA-1)&amp;$L19)*INDIRECT("B1:"&amp;CHAR(CODE("B")+N_CRITERIA-1)&amp;"1")&gt;=INDIRECT("B"&amp;O$14&amp;":"&amp;CHAR(CODE("B")+N_CRITERIA-1)&amp;O$14)*INDIRECT("B1:"&amp;CHAR(CODE("B")+N_CRITERIA-1)&amp;"1"))),"")</f>
        <v>0</v>
      </c>
      <c r="P19">
        <f t="array" aca="1" ref="P19" ca="1">IF(AND($L19&lt;=N_VARIANTS+2,P$14&lt;=N_VARIANTS+2),PRODUCT(1*(INDIRECT("B"&amp;$L19&amp;":"&amp;CHAR(CODE("B")+N_CRITERIA-1)&amp;$L19)*INDIRECT("B1:"&amp;CHAR(CODE("B")+N_CRITERIA-1)&amp;"1")&gt;=INDIRECT("B"&amp;P$14&amp;":"&amp;CHAR(CODE("B")+N_CRITERIA-1)&amp;P$14)*INDIRECT("B1:"&amp;CHAR(CODE("B")+N_CRITERIA-1)&amp;"1"))),"")</f>
        <v>0</v>
      </c>
      <c r="Q19">
        <f t="array" aca="1" ref="Q19" ca="1">IF(AND($L19&lt;=N_VARIANTS+2,Q$14&lt;=N_VARIANTS+2),PRODUCT(1*(INDIRECT("B"&amp;$L19&amp;":"&amp;CHAR(CODE("B")+N_CRITERIA-1)&amp;$L19)*INDIRECT("B1:"&amp;CHAR(CODE("B")+N_CRITERIA-1)&amp;"1")&gt;=INDIRECT("B"&amp;Q$14&amp;":"&amp;CHAR(CODE("B")+N_CRITERIA-1)&amp;Q$14)*INDIRECT("B1:"&amp;CHAR(CODE("B")+N_CRITERIA-1)&amp;"1"))),"")</f>
        <v>1</v>
      </c>
      <c r="R19">
        <f t="array" aca="1" ref="R19" ca="1">IF(AND($L19&lt;=N_VARIANTS+2,R$14&lt;=N_VARIANTS+2),PRODUCT(1*(INDIRECT("B"&amp;$L19&amp;":"&amp;CHAR(CODE("B")+N_CRITERIA-1)&amp;$L19)*INDIRECT("B1:"&amp;CHAR(CODE("B")+N_CRITERIA-1)&amp;"1")&gt;=INDIRECT("B"&amp;R$14&amp;":"&amp;CHAR(CODE("B")+N_CRITERIA-1)&amp;R$14)*INDIRECT("B1:"&amp;CHAR(CODE("B")+N_CRITERIA-1)&amp;"1"))),"")</f>
        <v>0</v>
      </c>
      <c r="S19">
        <f t="array" aca="1" ref="S19" ca="1">IF(AND($L19&lt;=N_VARIANTS+2,S$14&lt;=N_VARIANTS+2),PRODUCT(1*(INDIRECT("B"&amp;$L19&amp;":"&amp;CHAR(CODE("B")+N_CRITERIA-1)&amp;$L19)*INDIRECT("B1:"&amp;CHAR(CODE("B")+N_CRITERIA-1)&amp;"1")&gt;=INDIRECT("B"&amp;S$14&amp;":"&amp;CHAR(CODE("B")+N_CRITERIA-1)&amp;S$14)*INDIRECT("B1:"&amp;CHAR(CODE("B")+N_CRITERIA-1)&amp;"1"))),"")</f>
        <v>0</v>
      </c>
      <c r="T19">
        <f t="array" aca="1" ref="T19" ca="1">IF(AND($L19&lt;=N_VARIANTS+2,T$14&lt;=N_VARIANTS+2),PRODUCT(1*(INDIRECT("B"&amp;$L19&amp;":"&amp;CHAR(CODE("B")+N_CRITERIA-1)&amp;$L19)*INDIRECT("B1:"&amp;CHAR(CODE("B")+N_CRITERIA-1)&amp;"1")&gt;=INDIRECT("B"&amp;T$14&amp;":"&amp;CHAR(CODE("B")+N_CRITERIA-1)&amp;T$14)*INDIRECT("B1:"&amp;CHAR(CODE("B")+N_CRITERIA-1)&amp;"1"))),"")</f>
        <v>0</v>
      </c>
      <c r="U19">
        <f t="array" aca="1" ref="U19" ca="1">IF(AND($L19&lt;=N_VARIANTS+2,U$14&lt;=N_VARIANTS+2),PRODUCT(1*(INDIRECT("B"&amp;$L19&amp;":"&amp;CHAR(CODE("B")+N_CRITERIA-1)&amp;$L19)*INDIRECT("B1:"&amp;CHAR(CODE("B")+N_CRITERIA-1)&amp;"1")&gt;=INDIRECT("B"&amp;U$14&amp;":"&amp;CHAR(CODE("B")+N_CRITERIA-1)&amp;U$14)*INDIRECT("B1:"&amp;CHAR(CODE("B")+N_CRITERIA-1)&amp;"1"))),"")</f>
        <v>0</v>
      </c>
      <c r="V19">
        <f t="array" aca="1" ref="V19" ca="1">IF(AND($L19&lt;=N_VARIANTS+2,V$14&lt;=N_VARIANTS+2),PRODUCT(1*(INDIRECT("B"&amp;$L19&amp;":"&amp;CHAR(CODE("B")+N_CRITERIA-1)&amp;$L19)*INDIRECT("B1:"&amp;CHAR(CODE("B")+N_CRITERIA-1)&amp;"1")&gt;=INDIRECT("B"&amp;V$14&amp;":"&amp;CHAR(CODE("B")+N_CRITERIA-1)&amp;V$14)*INDIRECT("B1:"&amp;CHAR(CODE("B")+N_CRITERIA-1)&amp;"1"))),"")</f>
        <v>0</v>
      </c>
      <c r="W19">
        <f t="array" aca="1" ref="W19" ca="1">IF(AND($L19&lt;=N_VARIANTS+2,W$14&lt;=N_VARIANTS+2),PRODUCT(1*(INDIRECT("B"&amp;$L19&amp;":"&amp;CHAR(CODE("B")+N_CRITERIA-1)&amp;$L19)*INDIRECT("B1:"&amp;CHAR(CODE("B")+N_CRITERIA-1)&amp;"1")&gt;=INDIRECT("B"&amp;W$14&amp;":"&amp;CHAR(CODE("B")+N_CRITERIA-1)&amp;W$14)*INDIRECT("B1:"&amp;CHAR(CODE("B")+N_CRITERIA-1)&amp;"1"))),"")</f>
        <v>0</v>
      </c>
      <c r="X19">
        <f t="array" aca="1" ref="X19" ca="1">IF(AND($L19&lt;=N_VARIANTS+2,X$14&lt;=N_VARIANTS+2),PRODUCT(1*(INDIRECT("B"&amp;$L19&amp;":"&amp;CHAR(CODE("B")+N_CRITERIA-1)&amp;$L19)*INDIRECT("B1:"&amp;CHAR(CODE("B")+N_CRITERIA-1)&amp;"1")&gt;=INDIRECT("B"&amp;X$14&amp;":"&amp;CHAR(CODE("B")+N_CRITERIA-1)&amp;X$14)*INDIRECT("B1:"&amp;CHAR(CODE("B")+N_CRITERIA-1)&amp;"1"))),"")</f>
        <v>0</v>
      </c>
      <c r="Y19">
        <f t="array" aca="1" ref="Y19" ca="1">IF(AND($L19&lt;=N_VARIANTS+2,Y$14&lt;=N_VARIANTS+2),PRODUCT(1*(INDIRECT("B"&amp;$L19&amp;":"&amp;CHAR(CODE("B")+N_CRITERIA-1)&amp;$L19)*INDIRECT("B1:"&amp;CHAR(CODE("B")+N_CRITERIA-1)&amp;"1")&gt;=INDIRECT("B"&amp;Y$14&amp;":"&amp;CHAR(CODE("B")+N_CRITERIA-1)&amp;Y$14)*INDIRECT("B1:"&amp;CHAR(CODE("B")+N_CRITERIA-1)&amp;"1"))),"")</f>
        <v>0</v>
      </c>
      <c r="Z19">
        <f t="array" aca="1" ref="Z19" ca="1">IF(AND($L19&lt;=N_VARIANTS+2,Z$14&lt;=N_VARIANTS+2),PRODUCT(1*(INDIRECT("B"&amp;$L19&amp;":"&amp;CHAR(CODE("B")+N_CRITERIA-1)&amp;$L19)*INDIRECT("B1:"&amp;CHAR(CODE("B")+N_CRITERIA-1)&amp;"1")&gt;=INDIRECT("B"&amp;Z$14&amp;":"&amp;CHAR(CODE("B")+N_CRITERIA-1)&amp;Z$14)*INDIRECT("B1:"&amp;CHAR(CODE("B")+N_CRITERIA-1)&amp;"1"))),"")</f>
        <v>0</v>
      </c>
      <c r="AA19">
        <f t="array" aca="1" ref="AA19" ca="1">IF(AND($L19&lt;=N_VARIANTS+2,AA$14&lt;=N_VARIANTS+2),PRODUCT(1*(INDIRECT("B"&amp;$L19&amp;":"&amp;CHAR(CODE("B")+N_CRITERIA-1)&amp;$L19)*INDIRECT("B1:"&amp;CHAR(CODE("B")+N_CRITERIA-1)&amp;"1")&gt;=INDIRECT("B"&amp;AA$14&amp;":"&amp;CHAR(CODE("B")+N_CRITERIA-1)&amp;AA$14)*INDIRECT("B1:"&amp;CHAR(CODE("B")+N_CRITERIA-1)&amp;"1"))),"")</f>
        <v>0</v>
      </c>
      <c r="AB19">
        <f t="array" aca="1" ref="AB19" ca="1">IF(AND($L19&lt;=N_VARIANTS+2,AB$14&lt;=N_VARIANTS+2),PRODUCT(1*(INDIRECT("B"&amp;$L19&amp;":"&amp;CHAR(CODE("B")+N_CRITERIA-1)&amp;$L19)*INDIRECT("B1:"&amp;CHAR(CODE("B")+N_CRITERIA-1)&amp;"1")&gt;=INDIRECT("B"&amp;AB$14&amp;":"&amp;CHAR(CODE("B")+N_CRITERIA-1)&amp;AB$14)*INDIRECT("B1:"&amp;CHAR(CODE("B")+N_CRITERIA-1)&amp;"1"))),"")</f>
        <v>0</v>
      </c>
      <c r="AC19" t="str">
        <f t="array" aca="1" ref="AC19" ca="1">IF(AND($L19&lt;=N_VARIANTS+2,AC$14&lt;=N_VARIANTS+2),PRODUCT(1*(INDIRECT("B"&amp;$L19&amp;":"&amp;CHAR(CODE("B")+N_CRITERIA-1)&amp;$L19)*INDIRECT("B1:"&amp;CHAR(CODE("B")+N_CRITERIA-1)&amp;"1")&gt;=INDIRECT("B"&amp;AC$14&amp;":"&amp;CHAR(CODE("B")+N_CRITERIA-1)&amp;AC$14)*INDIRECT("B1:"&amp;CHAR(CODE("B")+N_CRITERIA-1)&amp;"1"))),"")</f>
        <v/>
      </c>
      <c r="AD19" t="str">
        <f t="array" aca="1" ref="AD19" ca="1">IF(AND($L19&lt;=N_VARIANTS+2,AD$14&lt;=N_VARIANTS+2),PRODUCT(1*(INDIRECT("B"&amp;$L19&amp;":"&amp;CHAR(CODE("B")+N_CRITERIA-1)&amp;$L19)*INDIRECT("B1:"&amp;CHAR(CODE("B")+N_CRITERIA-1)&amp;"1")&gt;=INDIRECT("B"&amp;AD$14&amp;":"&amp;CHAR(CODE("B")+N_CRITERIA-1)&amp;AD$14)*INDIRECT("B1:"&amp;CHAR(CODE("B")+N_CRITERIA-1)&amp;"1"))),"")</f>
        <v/>
      </c>
      <c r="AE19" t="str">
        <f t="array" aca="1" ref="AE19" ca="1">IF(AND($L19&lt;=N_VARIANTS+2,AE$14&lt;=N_VARIANTS+2),PRODUCT(1*(INDIRECT("B"&amp;$L19&amp;":"&amp;CHAR(CODE("B")+N_CRITERIA-1)&amp;$L19)*INDIRECT("B1:"&amp;CHAR(CODE("B")+N_CRITERIA-1)&amp;"1")&gt;=INDIRECT("B"&amp;AE$14&amp;":"&amp;CHAR(CODE("B")+N_CRITERIA-1)&amp;AE$14)*INDIRECT("B1:"&amp;CHAR(CODE("B")+N_CRITERIA-1)&amp;"1"))),"")</f>
        <v/>
      </c>
      <c r="AF19" t="str">
        <f t="array" aca="1" ref="AF19" ca="1">IF(AND($L19&lt;=N_VARIANTS+2,AF$14&lt;=N_VARIANTS+2),PRODUCT(1*(INDIRECT("B"&amp;$L19&amp;":"&amp;CHAR(CODE("B")+N_CRITERIA-1)&amp;$L19)*INDIRECT("B1:"&amp;CHAR(CODE("B")+N_CRITERIA-1)&amp;"1")&gt;=INDIRECT("B"&amp;AF$14&amp;":"&amp;CHAR(CODE("B")+N_CRITERIA-1)&amp;AF$14)*INDIRECT("B1:"&amp;CHAR(CODE("B")+N_CRITERIA-1)&amp;"1"))),"")</f>
        <v/>
      </c>
      <c r="AG19" t="str">
        <f t="array" aca="1" ref="AG19" ca="1">IF(AND($L19&lt;=N_VARIANTS+2,AG$14&lt;=N_VARIANTS+2),PRODUCT(1*(INDIRECT("B"&amp;$L19&amp;":"&amp;CHAR(CODE("B")+N_CRITERIA-1)&amp;$L19)*INDIRECT("B1:"&amp;CHAR(CODE("B")+N_CRITERIA-1)&amp;"1")&gt;=INDIRECT("B"&amp;AG$14&amp;":"&amp;CHAR(CODE("B")+N_CRITERIA-1)&amp;AG$14)*INDIRECT("B1:"&amp;CHAR(CODE("B")+N_CRITERIA-1)&amp;"1"))),"")</f>
        <v/>
      </c>
    </row>
    <row r="20" spans="1:33" x14ac:dyDescent="0.25">
      <c r="A20" s="4"/>
      <c r="B20" s="4"/>
      <c r="C20" s="4"/>
      <c r="D20" s="4"/>
      <c r="E20" s="4"/>
      <c r="F20" s="4"/>
      <c r="G20" s="4"/>
      <c r="H20" s="4"/>
      <c r="L20" s="3">
        <f t="shared" si="8"/>
        <v>7</v>
      </c>
      <c r="M20" s="2" t="str">
        <f t="shared" ca="1" si="7"/>
        <v>Hankook Kinergy Eco2</v>
      </c>
      <c r="N20">
        <f t="array" aca="1" ref="N20" ca="1">IF(AND($L20&lt;=N_VARIANTS+2,N$14&lt;=N_VARIANTS+2),PRODUCT(1*(INDIRECT("B"&amp;$L20&amp;":"&amp;CHAR(CODE("B")+N_CRITERIA-1)&amp;$L20)*INDIRECT("B1:"&amp;CHAR(CODE("B")+N_CRITERIA-1)&amp;"1")&gt;=INDIRECT("B"&amp;N$14&amp;":"&amp;CHAR(CODE("B")+N_CRITERIA-1)&amp;N$14)*INDIRECT("B1:"&amp;CHAR(CODE("B")+N_CRITERIA-1)&amp;"1"))),"")</f>
        <v>0</v>
      </c>
      <c r="O20">
        <f t="array" aca="1" ref="O20" ca="1">IF(AND($L20&lt;=N_VARIANTS+2,O$14&lt;=N_VARIANTS+2),PRODUCT(1*(INDIRECT("B"&amp;$L20&amp;":"&amp;CHAR(CODE("B")+N_CRITERIA-1)&amp;$L20)*INDIRECT("B1:"&amp;CHAR(CODE("B")+N_CRITERIA-1)&amp;"1")&gt;=INDIRECT("B"&amp;O$14&amp;":"&amp;CHAR(CODE("B")+N_CRITERIA-1)&amp;O$14)*INDIRECT("B1:"&amp;CHAR(CODE("B")+N_CRITERIA-1)&amp;"1"))),"")</f>
        <v>0</v>
      </c>
      <c r="P20">
        <f t="array" aca="1" ref="P20" ca="1">IF(AND($L20&lt;=N_VARIANTS+2,P$14&lt;=N_VARIANTS+2),PRODUCT(1*(INDIRECT("B"&amp;$L20&amp;":"&amp;CHAR(CODE("B")+N_CRITERIA-1)&amp;$L20)*INDIRECT("B1:"&amp;CHAR(CODE("B")+N_CRITERIA-1)&amp;"1")&gt;=INDIRECT("B"&amp;P$14&amp;":"&amp;CHAR(CODE("B")+N_CRITERIA-1)&amp;P$14)*INDIRECT("B1:"&amp;CHAR(CODE("B")+N_CRITERIA-1)&amp;"1"))),"")</f>
        <v>0</v>
      </c>
      <c r="Q20">
        <f t="array" aca="1" ref="Q20" ca="1">IF(AND($L20&lt;=N_VARIANTS+2,Q$14&lt;=N_VARIANTS+2),PRODUCT(1*(INDIRECT("B"&amp;$L20&amp;":"&amp;CHAR(CODE("B")+N_CRITERIA-1)&amp;$L20)*INDIRECT("B1:"&amp;CHAR(CODE("B")+N_CRITERIA-1)&amp;"1")&gt;=INDIRECT("B"&amp;Q$14&amp;":"&amp;CHAR(CODE("B")+N_CRITERIA-1)&amp;Q$14)*INDIRECT("B1:"&amp;CHAR(CODE("B")+N_CRITERIA-1)&amp;"1"))),"")</f>
        <v>0</v>
      </c>
      <c r="R20">
        <f t="array" aca="1" ref="R20" ca="1">IF(AND($L20&lt;=N_VARIANTS+2,R$14&lt;=N_VARIANTS+2),PRODUCT(1*(INDIRECT("B"&amp;$L20&amp;":"&amp;CHAR(CODE("B")+N_CRITERIA-1)&amp;$L20)*INDIRECT("B1:"&amp;CHAR(CODE("B")+N_CRITERIA-1)&amp;"1")&gt;=INDIRECT("B"&amp;R$14&amp;":"&amp;CHAR(CODE("B")+N_CRITERIA-1)&amp;R$14)*INDIRECT("B1:"&amp;CHAR(CODE("B")+N_CRITERIA-1)&amp;"1"))),"")</f>
        <v>1</v>
      </c>
      <c r="S20">
        <f t="array" aca="1" ref="S20" ca="1">IF(AND($L20&lt;=N_VARIANTS+2,S$14&lt;=N_VARIANTS+2),PRODUCT(1*(INDIRECT("B"&amp;$L20&amp;":"&amp;CHAR(CODE("B")+N_CRITERIA-1)&amp;$L20)*INDIRECT("B1:"&amp;CHAR(CODE("B")+N_CRITERIA-1)&amp;"1")&gt;=INDIRECT("B"&amp;S$14&amp;":"&amp;CHAR(CODE("B")+N_CRITERIA-1)&amp;S$14)*INDIRECT("B1:"&amp;CHAR(CODE("B")+N_CRITERIA-1)&amp;"1"))),"")</f>
        <v>0</v>
      </c>
      <c r="T20">
        <f t="array" aca="1" ref="T20" ca="1">IF(AND($L20&lt;=N_VARIANTS+2,T$14&lt;=N_VARIANTS+2),PRODUCT(1*(INDIRECT("B"&amp;$L20&amp;":"&amp;CHAR(CODE("B")+N_CRITERIA-1)&amp;$L20)*INDIRECT("B1:"&amp;CHAR(CODE("B")+N_CRITERIA-1)&amp;"1")&gt;=INDIRECT("B"&amp;T$14&amp;":"&amp;CHAR(CODE("B")+N_CRITERIA-1)&amp;T$14)*INDIRECT("B1:"&amp;CHAR(CODE("B")+N_CRITERIA-1)&amp;"1"))),"")</f>
        <v>0</v>
      </c>
      <c r="U20">
        <f t="array" aca="1" ref="U20" ca="1">IF(AND($L20&lt;=N_VARIANTS+2,U$14&lt;=N_VARIANTS+2),PRODUCT(1*(INDIRECT("B"&amp;$L20&amp;":"&amp;CHAR(CODE("B")+N_CRITERIA-1)&amp;$L20)*INDIRECT("B1:"&amp;CHAR(CODE("B")+N_CRITERIA-1)&amp;"1")&gt;=INDIRECT("B"&amp;U$14&amp;":"&amp;CHAR(CODE("B")+N_CRITERIA-1)&amp;U$14)*INDIRECT("B1:"&amp;CHAR(CODE("B")+N_CRITERIA-1)&amp;"1"))),"")</f>
        <v>0</v>
      </c>
      <c r="V20">
        <f t="array" aca="1" ref="V20" ca="1">IF(AND($L20&lt;=N_VARIANTS+2,V$14&lt;=N_VARIANTS+2),PRODUCT(1*(INDIRECT("B"&amp;$L20&amp;":"&amp;CHAR(CODE("B")+N_CRITERIA-1)&amp;$L20)*INDIRECT("B1:"&amp;CHAR(CODE("B")+N_CRITERIA-1)&amp;"1")&gt;=INDIRECT("B"&amp;V$14&amp;":"&amp;CHAR(CODE("B")+N_CRITERIA-1)&amp;V$14)*INDIRECT("B1:"&amp;CHAR(CODE("B")+N_CRITERIA-1)&amp;"1"))),"")</f>
        <v>0</v>
      </c>
      <c r="W20">
        <f t="array" aca="1" ref="W20" ca="1">IF(AND($L20&lt;=N_VARIANTS+2,W$14&lt;=N_VARIANTS+2),PRODUCT(1*(INDIRECT("B"&amp;$L20&amp;":"&amp;CHAR(CODE("B")+N_CRITERIA-1)&amp;$L20)*INDIRECT("B1:"&amp;CHAR(CODE("B")+N_CRITERIA-1)&amp;"1")&gt;=INDIRECT("B"&amp;W$14&amp;":"&amp;CHAR(CODE("B")+N_CRITERIA-1)&amp;W$14)*INDIRECT("B1:"&amp;CHAR(CODE("B")+N_CRITERIA-1)&amp;"1"))),"")</f>
        <v>0</v>
      </c>
      <c r="X20">
        <f t="array" aca="1" ref="X20" ca="1">IF(AND($L20&lt;=N_VARIANTS+2,X$14&lt;=N_VARIANTS+2),PRODUCT(1*(INDIRECT("B"&amp;$L20&amp;":"&amp;CHAR(CODE("B")+N_CRITERIA-1)&amp;$L20)*INDIRECT("B1:"&amp;CHAR(CODE("B")+N_CRITERIA-1)&amp;"1")&gt;=INDIRECT("B"&amp;X$14&amp;":"&amp;CHAR(CODE("B")+N_CRITERIA-1)&amp;X$14)*INDIRECT("B1:"&amp;CHAR(CODE("B")+N_CRITERIA-1)&amp;"1"))),"")</f>
        <v>0</v>
      </c>
      <c r="Y20">
        <f t="array" aca="1" ref="Y20" ca="1">IF(AND($L20&lt;=N_VARIANTS+2,Y$14&lt;=N_VARIANTS+2),PRODUCT(1*(INDIRECT("B"&amp;$L20&amp;":"&amp;CHAR(CODE("B")+N_CRITERIA-1)&amp;$L20)*INDIRECT("B1:"&amp;CHAR(CODE("B")+N_CRITERIA-1)&amp;"1")&gt;=INDIRECT("B"&amp;Y$14&amp;":"&amp;CHAR(CODE("B")+N_CRITERIA-1)&amp;Y$14)*INDIRECT("B1:"&amp;CHAR(CODE("B")+N_CRITERIA-1)&amp;"1"))),"")</f>
        <v>0</v>
      </c>
      <c r="Z20">
        <f t="array" aca="1" ref="Z20" ca="1">IF(AND($L20&lt;=N_VARIANTS+2,Z$14&lt;=N_VARIANTS+2),PRODUCT(1*(INDIRECT("B"&amp;$L20&amp;":"&amp;CHAR(CODE("B")+N_CRITERIA-1)&amp;$L20)*INDIRECT("B1:"&amp;CHAR(CODE("B")+N_CRITERIA-1)&amp;"1")&gt;=INDIRECT("B"&amp;Z$14&amp;":"&amp;CHAR(CODE("B")+N_CRITERIA-1)&amp;Z$14)*INDIRECT("B1:"&amp;CHAR(CODE("B")+N_CRITERIA-1)&amp;"1"))),"")</f>
        <v>0</v>
      </c>
      <c r="AA20">
        <f t="array" aca="1" ref="AA20" ca="1">IF(AND($L20&lt;=N_VARIANTS+2,AA$14&lt;=N_VARIANTS+2),PRODUCT(1*(INDIRECT("B"&amp;$L20&amp;":"&amp;CHAR(CODE("B")+N_CRITERIA-1)&amp;$L20)*INDIRECT("B1:"&amp;CHAR(CODE("B")+N_CRITERIA-1)&amp;"1")&gt;=INDIRECT("B"&amp;AA$14&amp;":"&amp;CHAR(CODE("B")+N_CRITERIA-1)&amp;AA$14)*INDIRECT("B1:"&amp;CHAR(CODE("B")+N_CRITERIA-1)&amp;"1"))),"")</f>
        <v>0</v>
      </c>
      <c r="AB20">
        <f t="array" aca="1" ref="AB20" ca="1">IF(AND($L20&lt;=N_VARIANTS+2,AB$14&lt;=N_VARIANTS+2),PRODUCT(1*(INDIRECT("B"&amp;$L20&amp;":"&amp;CHAR(CODE("B")+N_CRITERIA-1)&amp;$L20)*INDIRECT("B1:"&amp;CHAR(CODE("B")+N_CRITERIA-1)&amp;"1")&gt;=INDIRECT("B"&amp;AB$14&amp;":"&amp;CHAR(CODE("B")+N_CRITERIA-1)&amp;AB$14)*INDIRECT("B1:"&amp;CHAR(CODE("B")+N_CRITERIA-1)&amp;"1"))),"")</f>
        <v>0</v>
      </c>
      <c r="AC20" t="str">
        <f t="array" aca="1" ref="AC20" ca="1">IF(AND($L20&lt;=N_VARIANTS+2,AC$14&lt;=N_VARIANTS+2),PRODUCT(1*(INDIRECT("B"&amp;$L20&amp;":"&amp;CHAR(CODE("B")+N_CRITERIA-1)&amp;$L20)*INDIRECT("B1:"&amp;CHAR(CODE("B")+N_CRITERIA-1)&amp;"1")&gt;=INDIRECT("B"&amp;AC$14&amp;":"&amp;CHAR(CODE("B")+N_CRITERIA-1)&amp;AC$14)*INDIRECT("B1:"&amp;CHAR(CODE("B")+N_CRITERIA-1)&amp;"1"))),"")</f>
        <v/>
      </c>
      <c r="AD20" t="str">
        <f t="array" aca="1" ref="AD20" ca="1">IF(AND($L20&lt;=N_VARIANTS+2,AD$14&lt;=N_VARIANTS+2),PRODUCT(1*(INDIRECT("B"&amp;$L20&amp;":"&amp;CHAR(CODE("B")+N_CRITERIA-1)&amp;$L20)*INDIRECT("B1:"&amp;CHAR(CODE("B")+N_CRITERIA-1)&amp;"1")&gt;=INDIRECT("B"&amp;AD$14&amp;":"&amp;CHAR(CODE("B")+N_CRITERIA-1)&amp;AD$14)*INDIRECT("B1:"&amp;CHAR(CODE("B")+N_CRITERIA-1)&amp;"1"))),"")</f>
        <v/>
      </c>
      <c r="AE20" t="str">
        <f t="array" aca="1" ref="AE20" ca="1">IF(AND($L20&lt;=N_VARIANTS+2,AE$14&lt;=N_VARIANTS+2),PRODUCT(1*(INDIRECT("B"&amp;$L20&amp;":"&amp;CHAR(CODE("B")+N_CRITERIA-1)&amp;$L20)*INDIRECT("B1:"&amp;CHAR(CODE("B")+N_CRITERIA-1)&amp;"1")&gt;=INDIRECT("B"&amp;AE$14&amp;":"&amp;CHAR(CODE("B")+N_CRITERIA-1)&amp;AE$14)*INDIRECT("B1:"&amp;CHAR(CODE("B")+N_CRITERIA-1)&amp;"1"))),"")</f>
        <v/>
      </c>
      <c r="AF20" t="str">
        <f t="array" aca="1" ref="AF20" ca="1">IF(AND($L20&lt;=N_VARIANTS+2,AF$14&lt;=N_VARIANTS+2),PRODUCT(1*(INDIRECT("B"&amp;$L20&amp;":"&amp;CHAR(CODE("B")+N_CRITERIA-1)&amp;$L20)*INDIRECT("B1:"&amp;CHAR(CODE("B")+N_CRITERIA-1)&amp;"1")&gt;=INDIRECT("B"&amp;AF$14&amp;":"&amp;CHAR(CODE("B")+N_CRITERIA-1)&amp;AF$14)*INDIRECT("B1:"&amp;CHAR(CODE("B")+N_CRITERIA-1)&amp;"1"))),"")</f>
        <v/>
      </c>
      <c r="AG20" t="str">
        <f t="array" aca="1" ref="AG20" ca="1">IF(AND($L20&lt;=N_VARIANTS+2,AG$14&lt;=N_VARIANTS+2),PRODUCT(1*(INDIRECT("B"&amp;$L20&amp;":"&amp;CHAR(CODE("B")+N_CRITERIA-1)&amp;$L20)*INDIRECT("B1:"&amp;CHAR(CODE("B")+N_CRITERIA-1)&amp;"1")&gt;=INDIRECT("B"&amp;AG$14&amp;":"&amp;CHAR(CODE("B")+N_CRITERIA-1)&amp;AG$14)*INDIRECT("B1:"&amp;CHAR(CODE("B")+N_CRITERIA-1)&amp;"1"))),"")</f>
        <v/>
      </c>
    </row>
    <row r="21" spans="1:33" x14ac:dyDescent="0.25">
      <c r="A21" s="4"/>
      <c r="B21" s="4"/>
      <c r="C21" s="4"/>
      <c r="D21" s="4"/>
      <c r="E21" s="4"/>
      <c r="F21" s="4"/>
      <c r="G21" s="4"/>
      <c r="H21" s="4"/>
      <c r="L21" s="3">
        <f t="shared" si="8"/>
        <v>8</v>
      </c>
      <c r="M21" s="2" t="str">
        <f t="shared" ca="1" si="7"/>
        <v>Vredestein Sportrac 5</v>
      </c>
      <c r="N21">
        <f t="array" aca="1" ref="N21" ca="1">IF(AND($L21&lt;=N_VARIANTS+2,N$14&lt;=N_VARIANTS+2),PRODUCT(1*(INDIRECT("B"&amp;$L21&amp;":"&amp;CHAR(CODE("B")+N_CRITERIA-1)&amp;$L21)*INDIRECT("B1:"&amp;CHAR(CODE("B")+N_CRITERIA-1)&amp;"1")&gt;=INDIRECT("B"&amp;N$14&amp;":"&amp;CHAR(CODE("B")+N_CRITERIA-1)&amp;N$14)*INDIRECT("B1:"&amp;CHAR(CODE("B")+N_CRITERIA-1)&amp;"1"))),"")</f>
        <v>0</v>
      </c>
      <c r="O21">
        <f t="array" aca="1" ref="O21" ca="1">IF(AND($L21&lt;=N_VARIANTS+2,O$14&lt;=N_VARIANTS+2),PRODUCT(1*(INDIRECT("B"&amp;$L21&amp;":"&amp;CHAR(CODE("B")+N_CRITERIA-1)&amp;$L21)*INDIRECT("B1:"&amp;CHAR(CODE("B")+N_CRITERIA-1)&amp;"1")&gt;=INDIRECT("B"&amp;O$14&amp;":"&amp;CHAR(CODE("B")+N_CRITERIA-1)&amp;O$14)*INDIRECT("B1:"&amp;CHAR(CODE("B")+N_CRITERIA-1)&amp;"1"))),"")</f>
        <v>0</v>
      </c>
      <c r="P21">
        <f t="array" aca="1" ref="P21" ca="1">IF(AND($L21&lt;=N_VARIANTS+2,P$14&lt;=N_VARIANTS+2),PRODUCT(1*(INDIRECT("B"&amp;$L21&amp;":"&amp;CHAR(CODE("B")+N_CRITERIA-1)&amp;$L21)*INDIRECT("B1:"&amp;CHAR(CODE("B")+N_CRITERIA-1)&amp;"1")&gt;=INDIRECT("B"&amp;P$14&amp;":"&amp;CHAR(CODE("B")+N_CRITERIA-1)&amp;P$14)*INDIRECT("B1:"&amp;CHAR(CODE("B")+N_CRITERIA-1)&amp;"1"))),"")</f>
        <v>0</v>
      </c>
      <c r="Q21">
        <f t="array" aca="1" ref="Q21" ca="1">IF(AND($L21&lt;=N_VARIANTS+2,Q$14&lt;=N_VARIANTS+2),PRODUCT(1*(INDIRECT("B"&amp;$L21&amp;":"&amp;CHAR(CODE("B")+N_CRITERIA-1)&amp;$L21)*INDIRECT("B1:"&amp;CHAR(CODE("B")+N_CRITERIA-1)&amp;"1")&gt;=INDIRECT("B"&amp;Q$14&amp;":"&amp;CHAR(CODE("B")+N_CRITERIA-1)&amp;Q$14)*INDIRECT("B1:"&amp;CHAR(CODE("B")+N_CRITERIA-1)&amp;"1"))),"")</f>
        <v>0</v>
      </c>
      <c r="R21">
        <f t="array" aca="1" ref="R21" ca="1">IF(AND($L21&lt;=N_VARIANTS+2,R$14&lt;=N_VARIANTS+2),PRODUCT(1*(INDIRECT("B"&amp;$L21&amp;":"&amp;CHAR(CODE("B")+N_CRITERIA-1)&amp;$L21)*INDIRECT("B1:"&amp;CHAR(CODE("B")+N_CRITERIA-1)&amp;"1")&gt;=INDIRECT("B"&amp;R$14&amp;":"&amp;CHAR(CODE("B")+N_CRITERIA-1)&amp;R$14)*INDIRECT("B1:"&amp;CHAR(CODE("B")+N_CRITERIA-1)&amp;"1"))),"")</f>
        <v>0</v>
      </c>
      <c r="S21">
        <f t="array" aca="1" ref="S21" ca="1">IF(AND($L21&lt;=N_VARIANTS+2,S$14&lt;=N_VARIANTS+2),PRODUCT(1*(INDIRECT("B"&amp;$L21&amp;":"&amp;CHAR(CODE("B")+N_CRITERIA-1)&amp;$L21)*INDIRECT("B1:"&amp;CHAR(CODE("B")+N_CRITERIA-1)&amp;"1")&gt;=INDIRECT("B"&amp;S$14&amp;":"&amp;CHAR(CODE("B")+N_CRITERIA-1)&amp;S$14)*INDIRECT("B1:"&amp;CHAR(CODE("B")+N_CRITERIA-1)&amp;"1"))),"")</f>
        <v>1</v>
      </c>
      <c r="T21">
        <f t="array" aca="1" ref="T21" ca="1">IF(AND($L21&lt;=N_VARIANTS+2,T$14&lt;=N_VARIANTS+2),PRODUCT(1*(INDIRECT("B"&amp;$L21&amp;":"&amp;CHAR(CODE("B")+N_CRITERIA-1)&amp;$L21)*INDIRECT("B1:"&amp;CHAR(CODE("B")+N_CRITERIA-1)&amp;"1")&gt;=INDIRECT("B"&amp;T$14&amp;":"&amp;CHAR(CODE("B")+N_CRITERIA-1)&amp;T$14)*INDIRECT("B1:"&amp;CHAR(CODE("B")+N_CRITERIA-1)&amp;"1"))),"")</f>
        <v>0</v>
      </c>
      <c r="U21">
        <f t="array" aca="1" ref="U21" ca="1">IF(AND($L21&lt;=N_VARIANTS+2,U$14&lt;=N_VARIANTS+2),PRODUCT(1*(INDIRECT("B"&amp;$L21&amp;":"&amp;CHAR(CODE("B")+N_CRITERIA-1)&amp;$L21)*INDIRECT("B1:"&amp;CHAR(CODE("B")+N_CRITERIA-1)&amp;"1")&gt;=INDIRECT("B"&amp;U$14&amp;":"&amp;CHAR(CODE("B")+N_CRITERIA-1)&amp;U$14)*INDIRECT("B1:"&amp;CHAR(CODE("B")+N_CRITERIA-1)&amp;"1"))),"")</f>
        <v>0</v>
      </c>
      <c r="V21">
        <f t="array" aca="1" ref="V21" ca="1">IF(AND($L21&lt;=N_VARIANTS+2,V$14&lt;=N_VARIANTS+2),PRODUCT(1*(INDIRECT("B"&amp;$L21&amp;":"&amp;CHAR(CODE("B")+N_CRITERIA-1)&amp;$L21)*INDIRECT("B1:"&amp;CHAR(CODE("B")+N_CRITERIA-1)&amp;"1")&gt;=INDIRECT("B"&amp;V$14&amp;":"&amp;CHAR(CODE("B")+N_CRITERIA-1)&amp;V$14)*INDIRECT("B1:"&amp;CHAR(CODE("B")+N_CRITERIA-1)&amp;"1"))),"")</f>
        <v>0</v>
      </c>
      <c r="W21">
        <f t="array" aca="1" ref="W21" ca="1">IF(AND($L21&lt;=N_VARIANTS+2,W$14&lt;=N_VARIANTS+2),PRODUCT(1*(INDIRECT("B"&amp;$L21&amp;":"&amp;CHAR(CODE("B")+N_CRITERIA-1)&amp;$L21)*INDIRECT("B1:"&amp;CHAR(CODE("B")+N_CRITERIA-1)&amp;"1")&gt;=INDIRECT("B"&amp;W$14&amp;":"&amp;CHAR(CODE("B")+N_CRITERIA-1)&amp;W$14)*INDIRECT("B1:"&amp;CHAR(CODE("B")+N_CRITERIA-1)&amp;"1"))),"")</f>
        <v>0</v>
      </c>
      <c r="X21">
        <f t="array" aca="1" ref="X21" ca="1">IF(AND($L21&lt;=N_VARIANTS+2,X$14&lt;=N_VARIANTS+2),PRODUCT(1*(INDIRECT("B"&amp;$L21&amp;":"&amp;CHAR(CODE("B")+N_CRITERIA-1)&amp;$L21)*INDIRECT("B1:"&amp;CHAR(CODE("B")+N_CRITERIA-1)&amp;"1")&gt;=INDIRECT("B"&amp;X$14&amp;":"&amp;CHAR(CODE("B")+N_CRITERIA-1)&amp;X$14)*INDIRECT("B1:"&amp;CHAR(CODE("B")+N_CRITERIA-1)&amp;"1"))),"")</f>
        <v>0</v>
      </c>
      <c r="Y21">
        <f t="array" aca="1" ref="Y21" ca="1">IF(AND($L21&lt;=N_VARIANTS+2,Y$14&lt;=N_VARIANTS+2),PRODUCT(1*(INDIRECT("B"&amp;$L21&amp;":"&amp;CHAR(CODE("B")+N_CRITERIA-1)&amp;$L21)*INDIRECT("B1:"&amp;CHAR(CODE("B")+N_CRITERIA-1)&amp;"1")&gt;=INDIRECT("B"&amp;Y$14&amp;":"&amp;CHAR(CODE("B")+N_CRITERIA-1)&amp;Y$14)*INDIRECT("B1:"&amp;CHAR(CODE("B")+N_CRITERIA-1)&amp;"1"))),"")</f>
        <v>0</v>
      </c>
      <c r="Z21">
        <f t="array" aca="1" ref="Z21" ca="1">IF(AND($L21&lt;=N_VARIANTS+2,Z$14&lt;=N_VARIANTS+2),PRODUCT(1*(INDIRECT("B"&amp;$L21&amp;":"&amp;CHAR(CODE("B")+N_CRITERIA-1)&amp;$L21)*INDIRECT("B1:"&amp;CHAR(CODE("B")+N_CRITERIA-1)&amp;"1")&gt;=INDIRECT("B"&amp;Z$14&amp;":"&amp;CHAR(CODE("B")+N_CRITERIA-1)&amp;Z$14)*INDIRECT("B1:"&amp;CHAR(CODE("B")+N_CRITERIA-1)&amp;"1"))),"")</f>
        <v>0</v>
      </c>
      <c r="AA21">
        <f t="array" aca="1" ref="AA21" ca="1">IF(AND($L21&lt;=N_VARIANTS+2,AA$14&lt;=N_VARIANTS+2),PRODUCT(1*(INDIRECT("B"&amp;$L21&amp;":"&amp;CHAR(CODE("B")+N_CRITERIA-1)&amp;$L21)*INDIRECT("B1:"&amp;CHAR(CODE("B")+N_CRITERIA-1)&amp;"1")&gt;=INDIRECT("B"&amp;AA$14&amp;":"&amp;CHAR(CODE("B")+N_CRITERIA-1)&amp;AA$14)*INDIRECT("B1:"&amp;CHAR(CODE("B")+N_CRITERIA-1)&amp;"1"))),"")</f>
        <v>0</v>
      </c>
      <c r="AB21">
        <f t="array" aca="1" ref="AB21" ca="1">IF(AND($L21&lt;=N_VARIANTS+2,AB$14&lt;=N_VARIANTS+2),PRODUCT(1*(INDIRECT("B"&amp;$L21&amp;":"&amp;CHAR(CODE("B")+N_CRITERIA-1)&amp;$L21)*INDIRECT("B1:"&amp;CHAR(CODE("B")+N_CRITERIA-1)&amp;"1")&gt;=INDIRECT("B"&amp;AB$14&amp;":"&amp;CHAR(CODE("B")+N_CRITERIA-1)&amp;AB$14)*INDIRECT("B1:"&amp;CHAR(CODE("B")+N_CRITERIA-1)&amp;"1"))),"")</f>
        <v>0</v>
      </c>
      <c r="AC21" t="str">
        <f t="array" aca="1" ref="AC21" ca="1">IF(AND($L21&lt;=N_VARIANTS+2,AC$14&lt;=N_VARIANTS+2),PRODUCT(1*(INDIRECT("B"&amp;$L21&amp;":"&amp;CHAR(CODE("B")+N_CRITERIA-1)&amp;$L21)*INDIRECT("B1:"&amp;CHAR(CODE("B")+N_CRITERIA-1)&amp;"1")&gt;=INDIRECT("B"&amp;AC$14&amp;":"&amp;CHAR(CODE("B")+N_CRITERIA-1)&amp;AC$14)*INDIRECT("B1:"&amp;CHAR(CODE("B")+N_CRITERIA-1)&amp;"1"))),"")</f>
        <v/>
      </c>
      <c r="AD21" t="str">
        <f t="array" aca="1" ref="AD21" ca="1">IF(AND($L21&lt;=N_VARIANTS+2,AD$14&lt;=N_VARIANTS+2),PRODUCT(1*(INDIRECT("B"&amp;$L21&amp;":"&amp;CHAR(CODE("B")+N_CRITERIA-1)&amp;$L21)*INDIRECT("B1:"&amp;CHAR(CODE("B")+N_CRITERIA-1)&amp;"1")&gt;=INDIRECT("B"&amp;AD$14&amp;":"&amp;CHAR(CODE("B")+N_CRITERIA-1)&amp;AD$14)*INDIRECT("B1:"&amp;CHAR(CODE("B")+N_CRITERIA-1)&amp;"1"))),"")</f>
        <v/>
      </c>
      <c r="AE21" t="str">
        <f t="array" aca="1" ref="AE21" ca="1">IF(AND($L21&lt;=N_VARIANTS+2,AE$14&lt;=N_VARIANTS+2),PRODUCT(1*(INDIRECT("B"&amp;$L21&amp;":"&amp;CHAR(CODE("B")+N_CRITERIA-1)&amp;$L21)*INDIRECT("B1:"&amp;CHAR(CODE("B")+N_CRITERIA-1)&amp;"1")&gt;=INDIRECT("B"&amp;AE$14&amp;":"&amp;CHAR(CODE("B")+N_CRITERIA-1)&amp;AE$14)*INDIRECT("B1:"&amp;CHAR(CODE("B")+N_CRITERIA-1)&amp;"1"))),"")</f>
        <v/>
      </c>
      <c r="AF21" t="str">
        <f t="array" aca="1" ref="AF21" ca="1">IF(AND($L21&lt;=N_VARIANTS+2,AF$14&lt;=N_VARIANTS+2),PRODUCT(1*(INDIRECT("B"&amp;$L21&amp;":"&amp;CHAR(CODE("B")+N_CRITERIA-1)&amp;$L21)*INDIRECT("B1:"&amp;CHAR(CODE("B")+N_CRITERIA-1)&amp;"1")&gt;=INDIRECT("B"&amp;AF$14&amp;":"&amp;CHAR(CODE("B")+N_CRITERIA-1)&amp;AF$14)*INDIRECT("B1:"&amp;CHAR(CODE("B")+N_CRITERIA-1)&amp;"1"))),"")</f>
        <v/>
      </c>
      <c r="AG21" t="str">
        <f t="array" aca="1" ref="AG21" ca="1">IF(AND($L21&lt;=N_VARIANTS+2,AG$14&lt;=N_VARIANTS+2),PRODUCT(1*(INDIRECT("B"&amp;$L21&amp;":"&amp;CHAR(CODE("B")+N_CRITERIA-1)&amp;$L21)*INDIRECT("B1:"&amp;CHAR(CODE("B")+N_CRITERIA-1)&amp;"1")&gt;=INDIRECT("B"&amp;AG$14&amp;":"&amp;CHAR(CODE("B")+N_CRITERIA-1)&amp;AG$14)*INDIRECT("B1:"&amp;CHAR(CODE("B")+N_CRITERIA-1)&amp;"1"))),"")</f>
        <v/>
      </c>
    </row>
    <row r="22" spans="1:33" x14ac:dyDescent="0.25">
      <c r="A22" s="4"/>
      <c r="B22" s="4"/>
      <c r="C22" s="4"/>
      <c r="D22" s="4"/>
      <c r="E22" s="4"/>
      <c r="F22" s="4"/>
      <c r="G22" s="4"/>
      <c r="H22" s="4"/>
      <c r="L22" s="3">
        <f t="shared" si="8"/>
        <v>9</v>
      </c>
      <c r="M22" s="2" t="str">
        <f t="shared" ca="1" si="7"/>
        <v>Kumho Ecsta HS51</v>
      </c>
      <c r="N22">
        <f t="array" aca="1" ref="N22" ca="1">IF(AND($L22&lt;=N_VARIANTS+2,N$14&lt;=N_VARIANTS+2),PRODUCT(1*(INDIRECT("B"&amp;$L22&amp;":"&amp;CHAR(CODE("B")+N_CRITERIA-1)&amp;$L22)*INDIRECT("B1:"&amp;CHAR(CODE("B")+N_CRITERIA-1)&amp;"1")&gt;=INDIRECT("B"&amp;N$14&amp;":"&amp;CHAR(CODE("B")+N_CRITERIA-1)&amp;N$14)*INDIRECT("B1:"&amp;CHAR(CODE("B")+N_CRITERIA-1)&amp;"1"))),"")</f>
        <v>0</v>
      </c>
      <c r="O22">
        <f t="array" aca="1" ref="O22" ca="1">IF(AND($L22&lt;=N_VARIANTS+2,O$14&lt;=N_VARIANTS+2),PRODUCT(1*(INDIRECT("B"&amp;$L22&amp;":"&amp;CHAR(CODE("B")+N_CRITERIA-1)&amp;$L22)*INDIRECT("B1:"&amp;CHAR(CODE("B")+N_CRITERIA-1)&amp;"1")&gt;=INDIRECT("B"&amp;O$14&amp;":"&amp;CHAR(CODE("B")+N_CRITERIA-1)&amp;O$14)*INDIRECT("B1:"&amp;CHAR(CODE("B")+N_CRITERIA-1)&amp;"1"))),"")</f>
        <v>0</v>
      </c>
      <c r="P22">
        <f t="array" aca="1" ref="P22" ca="1">IF(AND($L22&lt;=N_VARIANTS+2,P$14&lt;=N_VARIANTS+2),PRODUCT(1*(INDIRECT("B"&amp;$L22&amp;":"&amp;CHAR(CODE("B")+N_CRITERIA-1)&amp;$L22)*INDIRECT("B1:"&amp;CHAR(CODE("B")+N_CRITERIA-1)&amp;"1")&gt;=INDIRECT("B"&amp;P$14&amp;":"&amp;CHAR(CODE("B")+N_CRITERIA-1)&amp;P$14)*INDIRECT("B1:"&amp;CHAR(CODE("B")+N_CRITERIA-1)&amp;"1"))),"")</f>
        <v>0</v>
      </c>
      <c r="Q22">
        <f t="array" aca="1" ref="Q22" ca="1">IF(AND($L22&lt;=N_VARIANTS+2,Q$14&lt;=N_VARIANTS+2),PRODUCT(1*(INDIRECT("B"&amp;$L22&amp;":"&amp;CHAR(CODE("B")+N_CRITERIA-1)&amp;$L22)*INDIRECT("B1:"&amp;CHAR(CODE("B")+N_CRITERIA-1)&amp;"1")&gt;=INDIRECT("B"&amp;Q$14&amp;":"&amp;CHAR(CODE("B")+N_CRITERIA-1)&amp;Q$14)*INDIRECT("B1:"&amp;CHAR(CODE("B")+N_CRITERIA-1)&amp;"1"))),"")</f>
        <v>0</v>
      </c>
      <c r="R22">
        <f t="array" aca="1" ref="R22" ca="1">IF(AND($L22&lt;=N_VARIANTS+2,R$14&lt;=N_VARIANTS+2),PRODUCT(1*(INDIRECT("B"&amp;$L22&amp;":"&amp;CHAR(CODE("B")+N_CRITERIA-1)&amp;$L22)*INDIRECT("B1:"&amp;CHAR(CODE("B")+N_CRITERIA-1)&amp;"1")&gt;=INDIRECT("B"&amp;R$14&amp;":"&amp;CHAR(CODE("B")+N_CRITERIA-1)&amp;R$14)*INDIRECT("B1:"&amp;CHAR(CODE("B")+N_CRITERIA-1)&amp;"1"))),"")</f>
        <v>0</v>
      </c>
      <c r="S22">
        <f t="array" aca="1" ref="S22" ca="1">IF(AND($L22&lt;=N_VARIANTS+2,S$14&lt;=N_VARIANTS+2),PRODUCT(1*(INDIRECT("B"&amp;$L22&amp;":"&amp;CHAR(CODE("B")+N_CRITERIA-1)&amp;$L22)*INDIRECT("B1:"&amp;CHAR(CODE("B")+N_CRITERIA-1)&amp;"1")&gt;=INDIRECT("B"&amp;S$14&amp;":"&amp;CHAR(CODE("B")+N_CRITERIA-1)&amp;S$14)*INDIRECT("B1:"&amp;CHAR(CODE("B")+N_CRITERIA-1)&amp;"1"))),"")</f>
        <v>0</v>
      </c>
      <c r="T22">
        <f t="array" aca="1" ref="T22" ca="1">IF(AND($L22&lt;=N_VARIANTS+2,T$14&lt;=N_VARIANTS+2),PRODUCT(1*(INDIRECT("B"&amp;$L22&amp;":"&amp;CHAR(CODE("B")+N_CRITERIA-1)&amp;$L22)*INDIRECT("B1:"&amp;CHAR(CODE("B")+N_CRITERIA-1)&amp;"1")&gt;=INDIRECT("B"&amp;T$14&amp;":"&amp;CHAR(CODE("B")+N_CRITERIA-1)&amp;T$14)*INDIRECT("B1:"&amp;CHAR(CODE("B")+N_CRITERIA-1)&amp;"1"))),"")</f>
        <v>1</v>
      </c>
      <c r="U22">
        <f t="array" aca="1" ref="U22" ca="1">IF(AND($L22&lt;=N_VARIANTS+2,U$14&lt;=N_VARIANTS+2),PRODUCT(1*(INDIRECT("B"&amp;$L22&amp;":"&amp;CHAR(CODE("B")+N_CRITERIA-1)&amp;$L22)*INDIRECT("B1:"&amp;CHAR(CODE("B")+N_CRITERIA-1)&amp;"1")&gt;=INDIRECT("B"&amp;U$14&amp;":"&amp;CHAR(CODE("B")+N_CRITERIA-1)&amp;U$14)*INDIRECT("B1:"&amp;CHAR(CODE("B")+N_CRITERIA-1)&amp;"1"))),"")</f>
        <v>0</v>
      </c>
      <c r="V22">
        <f t="array" aca="1" ref="V22" ca="1">IF(AND($L22&lt;=N_VARIANTS+2,V$14&lt;=N_VARIANTS+2),PRODUCT(1*(INDIRECT("B"&amp;$L22&amp;":"&amp;CHAR(CODE("B")+N_CRITERIA-1)&amp;$L22)*INDIRECT("B1:"&amp;CHAR(CODE("B")+N_CRITERIA-1)&amp;"1")&gt;=INDIRECT("B"&amp;V$14&amp;":"&amp;CHAR(CODE("B")+N_CRITERIA-1)&amp;V$14)*INDIRECT("B1:"&amp;CHAR(CODE("B")+N_CRITERIA-1)&amp;"1"))),"")</f>
        <v>0</v>
      </c>
      <c r="W22">
        <f t="array" aca="1" ref="W22" ca="1">IF(AND($L22&lt;=N_VARIANTS+2,W$14&lt;=N_VARIANTS+2),PRODUCT(1*(INDIRECT("B"&amp;$L22&amp;":"&amp;CHAR(CODE("B")+N_CRITERIA-1)&amp;$L22)*INDIRECT("B1:"&amp;CHAR(CODE("B")+N_CRITERIA-1)&amp;"1")&gt;=INDIRECT("B"&amp;W$14&amp;":"&amp;CHAR(CODE("B")+N_CRITERIA-1)&amp;W$14)*INDIRECT("B1:"&amp;CHAR(CODE("B")+N_CRITERIA-1)&amp;"1"))),"")</f>
        <v>0</v>
      </c>
      <c r="X22">
        <f t="array" aca="1" ref="X22" ca="1">IF(AND($L22&lt;=N_VARIANTS+2,X$14&lt;=N_VARIANTS+2),PRODUCT(1*(INDIRECT("B"&amp;$L22&amp;":"&amp;CHAR(CODE("B")+N_CRITERIA-1)&amp;$L22)*INDIRECT("B1:"&amp;CHAR(CODE("B")+N_CRITERIA-1)&amp;"1")&gt;=INDIRECT("B"&amp;X$14&amp;":"&amp;CHAR(CODE("B")+N_CRITERIA-1)&amp;X$14)*INDIRECT("B1:"&amp;CHAR(CODE("B")+N_CRITERIA-1)&amp;"1"))),"")</f>
        <v>0</v>
      </c>
      <c r="Y22">
        <f t="array" aca="1" ref="Y22" ca="1">IF(AND($L22&lt;=N_VARIANTS+2,Y$14&lt;=N_VARIANTS+2),PRODUCT(1*(INDIRECT("B"&amp;$L22&amp;":"&amp;CHAR(CODE("B")+N_CRITERIA-1)&amp;$L22)*INDIRECT("B1:"&amp;CHAR(CODE("B")+N_CRITERIA-1)&amp;"1")&gt;=INDIRECT("B"&amp;Y$14&amp;":"&amp;CHAR(CODE("B")+N_CRITERIA-1)&amp;Y$14)*INDIRECT("B1:"&amp;CHAR(CODE("B")+N_CRITERIA-1)&amp;"1"))),"")</f>
        <v>0</v>
      </c>
      <c r="Z22">
        <f t="array" aca="1" ref="Z22" ca="1">IF(AND($L22&lt;=N_VARIANTS+2,Z$14&lt;=N_VARIANTS+2),PRODUCT(1*(INDIRECT("B"&amp;$L22&amp;":"&amp;CHAR(CODE("B")+N_CRITERIA-1)&amp;$L22)*INDIRECT("B1:"&amp;CHAR(CODE("B")+N_CRITERIA-1)&amp;"1")&gt;=INDIRECT("B"&amp;Z$14&amp;":"&amp;CHAR(CODE("B")+N_CRITERIA-1)&amp;Z$14)*INDIRECT("B1:"&amp;CHAR(CODE("B")+N_CRITERIA-1)&amp;"1"))),"")</f>
        <v>0</v>
      </c>
      <c r="AA22">
        <f t="array" aca="1" ref="AA22" ca="1">IF(AND($L22&lt;=N_VARIANTS+2,AA$14&lt;=N_VARIANTS+2),PRODUCT(1*(INDIRECT("B"&amp;$L22&amp;":"&amp;CHAR(CODE("B")+N_CRITERIA-1)&amp;$L22)*INDIRECT("B1:"&amp;CHAR(CODE("B")+N_CRITERIA-1)&amp;"1")&gt;=INDIRECT("B"&amp;AA$14&amp;":"&amp;CHAR(CODE("B")+N_CRITERIA-1)&amp;AA$14)*INDIRECT("B1:"&amp;CHAR(CODE("B")+N_CRITERIA-1)&amp;"1"))),"")</f>
        <v>0</v>
      </c>
      <c r="AB22">
        <f t="array" aca="1" ref="AB22" ca="1">IF(AND($L22&lt;=N_VARIANTS+2,AB$14&lt;=N_VARIANTS+2),PRODUCT(1*(INDIRECT("B"&amp;$L22&amp;":"&amp;CHAR(CODE("B")+N_CRITERIA-1)&amp;$L22)*INDIRECT("B1:"&amp;CHAR(CODE("B")+N_CRITERIA-1)&amp;"1")&gt;=INDIRECT("B"&amp;AB$14&amp;":"&amp;CHAR(CODE("B")+N_CRITERIA-1)&amp;AB$14)*INDIRECT("B1:"&amp;CHAR(CODE("B")+N_CRITERIA-1)&amp;"1"))),"")</f>
        <v>0</v>
      </c>
      <c r="AC22" t="str">
        <f t="array" aca="1" ref="AC22" ca="1">IF(AND($L22&lt;=N_VARIANTS+2,AC$14&lt;=N_VARIANTS+2),PRODUCT(1*(INDIRECT("B"&amp;$L22&amp;":"&amp;CHAR(CODE("B")+N_CRITERIA-1)&amp;$L22)*INDIRECT("B1:"&amp;CHAR(CODE("B")+N_CRITERIA-1)&amp;"1")&gt;=INDIRECT("B"&amp;AC$14&amp;":"&amp;CHAR(CODE("B")+N_CRITERIA-1)&amp;AC$14)*INDIRECT("B1:"&amp;CHAR(CODE("B")+N_CRITERIA-1)&amp;"1"))),"")</f>
        <v/>
      </c>
      <c r="AD22" t="str">
        <f t="array" aca="1" ref="AD22" ca="1">IF(AND($L22&lt;=N_VARIANTS+2,AD$14&lt;=N_VARIANTS+2),PRODUCT(1*(INDIRECT("B"&amp;$L22&amp;":"&amp;CHAR(CODE("B")+N_CRITERIA-1)&amp;$L22)*INDIRECT("B1:"&amp;CHAR(CODE("B")+N_CRITERIA-1)&amp;"1")&gt;=INDIRECT("B"&amp;AD$14&amp;":"&amp;CHAR(CODE("B")+N_CRITERIA-1)&amp;AD$14)*INDIRECT("B1:"&amp;CHAR(CODE("B")+N_CRITERIA-1)&amp;"1"))),"")</f>
        <v/>
      </c>
      <c r="AE22" t="str">
        <f t="array" aca="1" ref="AE22" ca="1">IF(AND($L22&lt;=N_VARIANTS+2,AE$14&lt;=N_VARIANTS+2),PRODUCT(1*(INDIRECT("B"&amp;$L22&amp;":"&amp;CHAR(CODE("B")+N_CRITERIA-1)&amp;$L22)*INDIRECT("B1:"&amp;CHAR(CODE("B")+N_CRITERIA-1)&amp;"1")&gt;=INDIRECT("B"&amp;AE$14&amp;":"&amp;CHAR(CODE("B")+N_CRITERIA-1)&amp;AE$14)*INDIRECT("B1:"&amp;CHAR(CODE("B")+N_CRITERIA-1)&amp;"1"))),"")</f>
        <v/>
      </c>
      <c r="AF22" t="str">
        <f t="array" aca="1" ref="AF22" ca="1">IF(AND($L22&lt;=N_VARIANTS+2,AF$14&lt;=N_VARIANTS+2),PRODUCT(1*(INDIRECT("B"&amp;$L22&amp;":"&amp;CHAR(CODE("B")+N_CRITERIA-1)&amp;$L22)*INDIRECT("B1:"&amp;CHAR(CODE("B")+N_CRITERIA-1)&amp;"1")&gt;=INDIRECT("B"&amp;AF$14&amp;":"&amp;CHAR(CODE("B")+N_CRITERIA-1)&amp;AF$14)*INDIRECT("B1:"&amp;CHAR(CODE("B")+N_CRITERIA-1)&amp;"1"))),"")</f>
        <v/>
      </c>
      <c r="AG22" t="str">
        <f t="array" aca="1" ref="AG22" ca="1">IF(AND($L22&lt;=N_VARIANTS+2,AG$14&lt;=N_VARIANTS+2),PRODUCT(1*(INDIRECT("B"&amp;$L22&amp;":"&amp;CHAR(CODE("B")+N_CRITERIA-1)&amp;$L22)*INDIRECT("B1:"&amp;CHAR(CODE("B")+N_CRITERIA-1)&amp;"1")&gt;=INDIRECT("B"&amp;AG$14&amp;":"&amp;CHAR(CODE("B")+N_CRITERIA-1)&amp;AG$14)*INDIRECT("B1:"&amp;CHAR(CODE("B")+N_CRITERIA-1)&amp;"1"))),"")</f>
        <v/>
      </c>
    </row>
    <row r="23" spans="1:33" x14ac:dyDescent="0.25">
      <c r="L23" s="3">
        <f t="shared" si="8"/>
        <v>10</v>
      </c>
      <c r="M23" s="2" t="str">
        <f t="shared" ca="1" si="7"/>
        <v>Nokian zLine</v>
      </c>
      <c r="N23">
        <f t="array" aca="1" ref="N23" ca="1">IF(AND($L23&lt;=N_VARIANTS+2,N$14&lt;=N_VARIANTS+2),PRODUCT(1*(INDIRECT("B"&amp;$L23&amp;":"&amp;CHAR(CODE("B")+N_CRITERIA-1)&amp;$L23)*INDIRECT("B1:"&amp;CHAR(CODE("B")+N_CRITERIA-1)&amp;"1")&gt;=INDIRECT("B"&amp;N$14&amp;":"&amp;CHAR(CODE("B")+N_CRITERIA-1)&amp;N$14)*INDIRECT("B1:"&amp;CHAR(CODE("B")+N_CRITERIA-1)&amp;"1"))),"")</f>
        <v>0</v>
      </c>
      <c r="O23">
        <f t="array" aca="1" ref="O23" ca="1">IF(AND($L23&lt;=N_VARIANTS+2,O$14&lt;=N_VARIANTS+2),PRODUCT(1*(INDIRECT("B"&amp;$L23&amp;":"&amp;CHAR(CODE("B")+N_CRITERIA-1)&amp;$L23)*INDIRECT("B1:"&amp;CHAR(CODE("B")+N_CRITERIA-1)&amp;"1")&gt;=INDIRECT("B"&amp;O$14&amp;":"&amp;CHAR(CODE("B")+N_CRITERIA-1)&amp;O$14)*INDIRECT("B1:"&amp;CHAR(CODE("B")+N_CRITERIA-1)&amp;"1"))),"")</f>
        <v>0</v>
      </c>
      <c r="P23">
        <f t="array" aca="1" ref="P23" ca="1">IF(AND($L23&lt;=N_VARIANTS+2,P$14&lt;=N_VARIANTS+2),PRODUCT(1*(INDIRECT("B"&amp;$L23&amp;":"&amp;CHAR(CODE("B")+N_CRITERIA-1)&amp;$L23)*INDIRECT("B1:"&amp;CHAR(CODE("B")+N_CRITERIA-1)&amp;"1")&gt;=INDIRECT("B"&amp;P$14&amp;":"&amp;CHAR(CODE("B")+N_CRITERIA-1)&amp;P$14)*INDIRECT("B1:"&amp;CHAR(CODE("B")+N_CRITERIA-1)&amp;"1"))),"")</f>
        <v>0</v>
      </c>
      <c r="Q23">
        <f t="array" aca="1" ref="Q23" ca="1">IF(AND($L23&lt;=N_VARIANTS+2,Q$14&lt;=N_VARIANTS+2),PRODUCT(1*(INDIRECT("B"&amp;$L23&amp;":"&amp;CHAR(CODE("B")+N_CRITERIA-1)&amp;$L23)*INDIRECT("B1:"&amp;CHAR(CODE("B")+N_CRITERIA-1)&amp;"1")&gt;=INDIRECT("B"&amp;Q$14&amp;":"&amp;CHAR(CODE("B")+N_CRITERIA-1)&amp;Q$14)*INDIRECT("B1:"&amp;CHAR(CODE("B")+N_CRITERIA-1)&amp;"1"))),"")</f>
        <v>0</v>
      </c>
      <c r="R23">
        <f t="array" aca="1" ref="R23" ca="1">IF(AND($L23&lt;=N_VARIANTS+2,R$14&lt;=N_VARIANTS+2),PRODUCT(1*(INDIRECT("B"&amp;$L23&amp;":"&amp;CHAR(CODE("B")+N_CRITERIA-1)&amp;$L23)*INDIRECT("B1:"&amp;CHAR(CODE("B")+N_CRITERIA-1)&amp;"1")&gt;=INDIRECT("B"&amp;R$14&amp;":"&amp;CHAR(CODE("B")+N_CRITERIA-1)&amp;R$14)*INDIRECT("B1:"&amp;CHAR(CODE("B")+N_CRITERIA-1)&amp;"1"))),"")</f>
        <v>0</v>
      </c>
      <c r="S23">
        <f t="array" aca="1" ref="S23" ca="1">IF(AND($L23&lt;=N_VARIANTS+2,S$14&lt;=N_VARIANTS+2),PRODUCT(1*(INDIRECT("B"&amp;$L23&amp;":"&amp;CHAR(CODE("B")+N_CRITERIA-1)&amp;$L23)*INDIRECT("B1:"&amp;CHAR(CODE("B")+N_CRITERIA-1)&amp;"1")&gt;=INDIRECT("B"&amp;S$14&amp;":"&amp;CHAR(CODE("B")+N_CRITERIA-1)&amp;S$14)*INDIRECT("B1:"&amp;CHAR(CODE("B")+N_CRITERIA-1)&amp;"1"))),"")</f>
        <v>0</v>
      </c>
      <c r="T23">
        <f t="array" aca="1" ref="T23" ca="1">IF(AND($L23&lt;=N_VARIANTS+2,T$14&lt;=N_VARIANTS+2),PRODUCT(1*(INDIRECT("B"&amp;$L23&amp;":"&amp;CHAR(CODE("B")+N_CRITERIA-1)&amp;$L23)*INDIRECT("B1:"&amp;CHAR(CODE("B")+N_CRITERIA-1)&amp;"1")&gt;=INDIRECT("B"&amp;T$14&amp;":"&amp;CHAR(CODE("B")+N_CRITERIA-1)&amp;T$14)*INDIRECT("B1:"&amp;CHAR(CODE("B")+N_CRITERIA-1)&amp;"1"))),"")</f>
        <v>0</v>
      </c>
      <c r="U23">
        <f t="array" aca="1" ref="U23" ca="1">IF(AND($L23&lt;=N_VARIANTS+2,U$14&lt;=N_VARIANTS+2),PRODUCT(1*(INDIRECT("B"&amp;$L23&amp;":"&amp;CHAR(CODE("B")+N_CRITERIA-1)&amp;$L23)*INDIRECT("B1:"&amp;CHAR(CODE("B")+N_CRITERIA-1)&amp;"1")&gt;=INDIRECT("B"&amp;U$14&amp;":"&amp;CHAR(CODE("B")+N_CRITERIA-1)&amp;U$14)*INDIRECT("B1:"&amp;CHAR(CODE("B")+N_CRITERIA-1)&amp;"1"))),"")</f>
        <v>1</v>
      </c>
      <c r="V23">
        <f t="array" aca="1" ref="V23" ca="1">IF(AND($L23&lt;=N_VARIANTS+2,V$14&lt;=N_VARIANTS+2),PRODUCT(1*(INDIRECT("B"&amp;$L23&amp;":"&amp;CHAR(CODE("B")+N_CRITERIA-1)&amp;$L23)*INDIRECT("B1:"&amp;CHAR(CODE("B")+N_CRITERIA-1)&amp;"1")&gt;=INDIRECT("B"&amp;V$14&amp;":"&amp;CHAR(CODE("B")+N_CRITERIA-1)&amp;V$14)*INDIRECT("B1:"&amp;CHAR(CODE("B")+N_CRITERIA-1)&amp;"1"))),"")</f>
        <v>0</v>
      </c>
      <c r="W23">
        <f t="array" aca="1" ref="W23" ca="1">IF(AND($L23&lt;=N_VARIANTS+2,W$14&lt;=N_VARIANTS+2),PRODUCT(1*(INDIRECT("B"&amp;$L23&amp;":"&amp;CHAR(CODE("B")+N_CRITERIA-1)&amp;$L23)*INDIRECT("B1:"&amp;CHAR(CODE("B")+N_CRITERIA-1)&amp;"1")&gt;=INDIRECT("B"&amp;W$14&amp;":"&amp;CHAR(CODE("B")+N_CRITERIA-1)&amp;W$14)*INDIRECT("B1:"&amp;CHAR(CODE("B")+N_CRITERIA-1)&amp;"1"))),"")</f>
        <v>0</v>
      </c>
      <c r="X23">
        <f t="array" aca="1" ref="X23" ca="1">IF(AND($L23&lt;=N_VARIANTS+2,X$14&lt;=N_VARIANTS+2),PRODUCT(1*(INDIRECT("B"&amp;$L23&amp;":"&amp;CHAR(CODE("B")+N_CRITERIA-1)&amp;$L23)*INDIRECT("B1:"&amp;CHAR(CODE("B")+N_CRITERIA-1)&amp;"1")&gt;=INDIRECT("B"&amp;X$14&amp;":"&amp;CHAR(CODE("B")+N_CRITERIA-1)&amp;X$14)*INDIRECT("B1:"&amp;CHAR(CODE("B")+N_CRITERIA-1)&amp;"1"))),"")</f>
        <v>0</v>
      </c>
      <c r="Y23">
        <f t="array" aca="1" ref="Y23" ca="1">IF(AND($L23&lt;=N_VARIANTS+2,Y$14&lt;=N_VARIANTS+2),PRODUCT(1*(INDIRECT("B"&amp;$L23&amp;":"&amp;CHAR(CODE("B")+N_CRITERIA-1)&amp;$L23)*INDIRECT("B1:"&amp;CHAR(CODE("B")+N_CRITERIA-1)&amp;"1")&gt;=INDIRECT("B"&amp;Y$14&amp;":"&amp;CHAR(CODE("B")+N_CRITERIA-1)&amp;Y$14)*INDIRECT("B1:"&amp;CHAR(CODE("B")+N_CRITERIA-1)&amp;"1"))),"")</f>
        <v>0</v>
      </c>
      <c r="Z23">
        <f t="array" aca="1" ref="Z23" ca="1">IF(AND($L23&lt;=N_VARIANTS+2,Z$14&lt;=N_VARIANTS+2),PRODUCT(1*(INDIRECT("B"&amp;$L23&amp;":"&amp;CHAR(CODE("B")+N_CRITERIA-1)&amp;$L23)*INDIRECT("B1:"&amp;CHAR(CODE("B")+N_CRITERIA-1)&amp;"1")&gt;=INDIRECT("B"&amp;Z$14&amp;":"&amp;CHAR(CODE("B")+N_CRITERIA-1)&amp;Z$14)*INDIRECT("B1:"&amp;CHAR(CODE("B")+N_CRITERIA-1)&amp;"1"))),"")</f>
        <v>0</v>
      </c>
      <c r="AA23">
        <f t="array" aca="1" ref="AA23" ca="1">IF(AND($L23&lt;=N_VARIANTS+2,AA$14&lt;=N_VARIANTS+2),PRODUCT(1*(INDIRECT("B"&amp;$L23&amp;":"&amp;CHAR(CODE("B")+N_CRITERIA-1)&amp;$L23)*INDIRECT("B1:"&amp;CHAR(CODE("B")+N_CRITERIA-1)&amp;"1")&gt;=INDIRECT("B"&amp;AA$14&amp;":"&amp;CHAR(CODE("B")+N_CRITERIA-1)&amp;AA$14)*INDIRECT("B1:"&amp;CHAR(CODE("B")+N_CRITERIA-1)&amp;"1"))),"")</f>
        <v>0</v>
      </c>
      <c r="AB23">
        <f t="array" aca="1" ref="AB23" ca="1">IF(AND($L23&lt;=N_VARIANTS+2,AB$14&lt;=N_VARIANTS+2),PRODUCT(1*(INDIRECT("B"&amp;$L23&amp;":"&amp;CHAR(CODE("B")+N_CRITERIA-1)&amp;$L23)*INDIRECT("B1:"&amp;CHAR(CODE("B")+N_CRITERIA-1)&amp;"1")&gt;=INDIRECT("B"&amp;AB$14&amp;":"&amp;CHAR(CODE("B")+N_CRITERIA-1)&amp;AB$14)*INDIRECT("B1:"&amp;CHAR(CODE("B")+N_CRITERIA-1)&amp;"1"))),"")</f>
        <v>0</v>
      </c>
      <c r="AC23" t="str">
        <f t="array" aca="1" ref="AC23" ca="1">IF(AND($L23&lt;=N_VARIANTS+2,AC$14&lt;=N_VARIANTS+2),PRODUCT(1*(INDIRECT("B"&amp;$L23&amp;":"&amp;CHAR(CODE("B")+N_CRITERIA-1)&amp;$L23)*INDIRECT("B1:"&amp;CHAR(CODE("B")+N_CRITERIA-1)&amp;"1")&gt;=INDIRECT("B"&amp;AC$14&amp;":"&amp;CHAR(CODE("B")+N_CRITERIA-1)&amp;AC$14)*INDIRECT("B1:"&amp;CHAR(CODE("B")+N_CRITERIA-1)&amp;"1"))),"")</f>
        <v/>
      </c>
      <c r="AD23" t="str">
        <f t="array" aca="1" ref="AD23" ca="1">IF(AND($L23&lt;=N_VARIANTS+2,AD$14&lt;=N_VARIANTS+2),PRODUCT(1*(INDIRECT("B"&amp;$L23&amp;":"&amp;CHAR(CODE("B")+N_CRITERIA-1)&amp;$L23)*INDIRECT("B1:"&amp;CHAR(CODE("B")+N_CRITERIA-1)&amp;"1")&gt;=INDIRECT("B"&amp;AD$14&amp;":"&amp;CHAR(CODE("B")+N_CRITERIA-1)&amp;AD$14)*INDIRECT("B1:"&amp;CHAR(CODE("B")+N_CRITERIA-1)&amp;"1"))),"")</f>
        <v/>
      </c>
      <c r="AE23" t="str">
        <f t="array" aca="1" ref="AE23" ca="1">IF(AND($L23&lt;=N_VARIANTS+2,AE$14&lt;=N_VARIANTS+2),PRODUCT(1*(INDIRECT("B"&amp;$L23&amp;":"&amp;CHAR(CODE("B")+N_CRITERIA-1)&amp;$L23)*INDIRECT("B1:"&amp;CHAR(CODE("B")+N_CRITERIA-1)&amp;"1")&gt;=INDIRECT("B"&amp;AE$14&amp;":"&amp;CHAR(CODE("B")+N_CRITERIA-1)&amp;AE$14)*INDIRECT("B1:"&amp;CHAR(CODE("B")+N_CRITERIA-1)&amp;"1"))),"")</f>
        <v/>
      </c>
      <c r="AF23" t="str">
        <f t="array" aca="1" ref="AF23" ca="1">IF(AND($L23&lt;=N_VARIANTS+2,AF$14&lt;=N_VARIANTS+2),PRODUCT(1*(INDIRECT("B"&amp;$L23&amp;":"&amp;CHAR(CODE("B")+N_CRITERIA-1)&amp;$L23)*INDIRECT("B1:"&amp;CHAR(CODE("B")+N_CRITERIA-1)&amp;"1")&gt;=INDIRECT("B"&amp;AF$14&amp;":"&amp;CHAR(CODE("B")+N_CRITERIA-1)&amp;AF$14)*INDIRECT("B1:"&amp;CHAR(CODE("B")+N_CRITERIA-1)&amp;"1"))),"")</f>
        <v/>
      </c>
      <c r="AG23" t="str">
        <f t="array" aca="1" ref="AG23" ca="1">IF(AND($L23&lt;=N_VARIANTS+2,AG$14&lt;=N_VARIANTS+2),PRODUCT(1*(INDIRECT("B"&amp;$L23&amp;":"&amp;CHAR(CODE("B")+N_CRITERIA-1)&amp;$L23)*INDIRECT("B1:"&amp;CHAR(CODE("B")+N_CRITERIA-1)&amp;"1")&gt;=INDIRECT("B"&amp;AG$14&amp;":"&amp;CHAR(CODE("B")+N_CRITERIA-1)&amp;AG$14)*INDIRECT("B1:"&amp;CHAR(CODE("B")+N_CRITERIA-1)&amp;"1"))),"")</f>
        <v/>
      </c>
    </row>
    <row r="24" spans="1:33" x14ac:dyDescent="0.25">
      <c r="L24" s="3">
        <f t="shared" si="8"/>
        <v>11</v>
      </c>
      <c r="M24" s="2" t="str">
        <f t="shared" ca="1" si="7"/>
        <v>Toyo Proxes CF2</v>
      </c>
      <c r="N24">
        <f t="array" aca="1" ref="N24" ca="1">IF(AND($L24&lt;=N_VARIANTS+2,N$14&lt;=N_VARIANTS+2),PRODUCT(1*(INDIRECT("B"&amp;$L24&amp;":"&amp;CHAR(CODE("B")+N_CRITERIA-1)&amp;$L24)*INDIRECT("B1:"&amp;CHAR(CODE("B")+N_CRITERIA-1)&amp;"1")&gt;=INDIRECT("B"&amp;N$14&amp;":"&amp;CHAR(CODE("B")+N_CRITERIA-1)&amp;N$14)*INDIRECT("B1:"&amp;CHAR(CODE("B")+N_CRITERIA-1)&amp;"1"))),"")</f>
        <v>0</v>
      </c>
      <c r="O24">
        <f t="array" aca="1" ref="O24" ca="1">IF(AND($L24&lt;=N_VARIANTS+2,O$14&lt;=N_VARIANTS+2),PRODUCT(1*(INDIRECT("B"&amp;$L24&amp;":"&amp;CHAR(CODE("B")+N_CRITERIA-1)&amp;$L24)*INDIRECT("B1:"&amp;CHAR(CODE("B")+N_CRITERIA-1)&amp;"1")&gt;=INDIRECT("B"&amp;O$14&amp;":"&amp;CHAR(CODE("B")+N_CRITERIA-1)&amp;O$14)*INDIRECT("B1:"&amp;CHAR(CODE("B")+N_CRITERIA-1)&amp;"1"))),"")</f>
        <v>0</v>
      </c>
      <c r="P24">
        <f t="array" aca="1" ref="P24" ca="1">IF(AND($L24&lt;=N_VARIANTS+2,P$14&lt;=N_VARIANTS+2),PRODUCT(1*(INDIRECT("B"&amp;$L24&amp;":"&amp;CHAR(CODE("B")+N_CRITERIA-1)&amp;$L24)*INDIRECT("B1:"&amp;CHAR(CODE("B")+N_CRITERIA-1)&amp;"1")&gt;=INDIRECT("B"&amp;P$14&amp;":"&amp;CHAR(CODE("B")+N_CRITERIA-1)&amp;P$14)*INDIRECT("B1:"&amp;CHAR(CODE("B")+N_CRITERIA-1)&amp;"1"))),"")</f>
        <v>0</v>
      </c>
      <c r="Q24">
        <f t="array" aca="1" ref="Q24" ca="1">IF(AND($L24&lt;=N_VARIANTS+2,Q$14&lt;=N_VARIANTS+2),PRODUCT(1*(INDIRECT("B"&amp;$L24&amp;":"&amp;CHAR(CODE("B")+N_CRITERIA-1)&amp;$L24)*INDIRECT("B1:"&amp;CHAR(CODE("B")+N_CRITERIA-1)&amp;"1")&gt;=INDIRECT("B"&amp;Q$14&amp;":"&amp;CHAR(CODE("B")+N_CRITERIA-1)&amp;Q$14)*INDIRECT("B1:"&amp;CHAR(CODE("B")+N_CRITERIA-1)&amp;"1"))),"")</f>
        <v>0</v>
      </c>
      <c r="R24">
        <f t="array" aca="1" ref="R24" ca="1">IF(AND($L24&lt;=N_VARIANTS+2,R$14&lt;=N_VARIANTS+2),PRODUCT(1*(INDIRECT("B"&amp;$L24&amp;":"&amp;CHAR(CODE("B")+N_CRITERIA-1)&amp;$L24)*INDIRECT("B1:"&amp;CHAR(CODE("B")+N_CRITERIA-1)&amp;"1")&gt;=INDIRECT("B"&amp;R$14&amp;":"&amp;CHAR(CODE("B")+N_CRITERIA-1)&amp;R$14)*INDIRECT("B1:"&amp;CHAR(CODE("B")+N_CRITERIA-1)&amp;"1"))),"")</f>
        <v>0</v>
      </c>
      <c r="S24">
        <f t="array" aca="1" ref="S24" ca="1">IF(AND($L24&lt;=N_VARIANTS+2,S$14&lt;=N_VARIANTS+2),PRODUCT(1*(INDIRECT("B"&amp;$L24&amp;":"&amp;CHAR(CODE("B")+N_CRITERIA-1)&amp;$L24)*INDIRECT("B1:"&amp;CHAR(CODE("B")+N_CRITERIA-1)&amp;"1")&gt;=INDIRECT("B"&amp;S$14&amp;":"&amp;CHAR(CODE("B")+N_CRITERIA-1)&amp;S$14)*INDIRECT("B1:"&amp;CHAR(CODE("B")+N_CRITERIA-1)&amp;"1"))),"")</f>
        <v>0</v>
      </c>
      <c r="T24">
        <f t="array" aca="1" ref="T24" ca="1">IF(AND($L24&lt;=N_VARIANTS+2,T$14&lt;=N_VARIANTS+2),PRODUCT(1*(INDIRECT("B"&amp;$L24&amp;":"&amp;CHAR(CODE("B")+N_CRITERIA-1)&amp;$L24)*INDIRECT("B1:"&amp;CHAR(CODE("B")+N_CRITERIA-1)&amp;"1")&gt;=INDIRECT("B"&amp;T$14&amp;":"&amp;CHAR(CODE("B")+N_CRITERIA-1)&amp;T$14)*INDIRECT("B1:"&amp;CHAR(CODE("B")+N_CRITERIA-1)&amp;"1"))),"")</f>
        <v>0</v>
      </c>
      <c r="U24">
        <f t="array" aca="1" ref="U24" ca="1">IF(AND($L24&lt;=N_VARIANTS+2,U$14&lt;=N_VARIANTS+2),PRODUCT(1*(INDIRECT("B"&amp;$L24&amp;":"&amp;CHAR(CODE("B")+N_CRITERIA-1)&amp;$L24)*INDIRECT("B1:"&amp;CHAR(CODE("B")+N_CRITERIA-1)&amp;"1")&gt;=INDIRECT("B"&amp;U$14&amp;":"&amp;CHAR(CODE("B")+N_CRITERIA-1)&amp;U$14)*INDIRECT("B1:"&amp;CHAR(CODE("B")+N_CRITERIA-1)&amp;"1"))),"")</f>
        <v>0</v>
      </c>
      <c r="V24">
        <f t="array" aca="1" ref="V24" ca="1">IF(AND($L24&lt;=N_VARIANTS+2,V$14&lt;=N_VARIANTS+2),PRODUCT(1*(INDIRECT("B"&amp;$L24&amp;":"&amp;CHAR(CODE("B")+N_CRITERIA-1)&amp;$L24)*INDIRECT("B1:"&amp;CHAR(CODE("B")+N_CRITERIA-1)&amp;"1")&gt;=INDIRECT("B"&amp;V$14&amp;":"&amp;CHAR(CODE("B")+N_CRITERIA-1)&amp;V$14)*INDIRECT("B1:"&amp;CHAR(CODE("B")+N_CRITERIA-1)&amp;"1"))),"")</f>
        <v>1</v>
      </c>
      <c r="W24">
        <f t="array" aca="1" ref="W24" ca="1">IF(AND($L24&lt;=N_VARIANTS+2,W$14&lt;=N_VARIANTS+2),PRODUCT(1*(INDIRECT("B"&amp;$L24&amp;":"&amp;CHAR(CODE("B")+N_CRITERIA-1)&amp;$L24)*INDIRECT("B1:"&amp;CHAR(CODE("B")+N_CRITERIA-1)&amp;"1")&gt;=INDIRECT("B"&amp;W$14&amp;":"&amp;CHAR(CODE("B")+N_CRITERIA-1)&amp;W$14)*INDIRECT("B1:"&amp;CHAR(CODE("B")+N_CRITERIA-1)&amp;"1"))),"")</f>
        <v>0</v>
      </c>
      <c r="X24">
        <f t="array" aca="1" ref="X24" ca="1">IF(AND($L24&lt;=N_VARIANTS+2,X$14&lt;=N_VARIANTS+2),PRODUCT(1*(INDIRECT("B"&amp;$L24&amp;":"&amp;CHAR(CODE("B")+N_CRITERIA-1)&amp;$L24)*INDIRECT("B1:"&amp;CHAR(CODE("B")+N_CRITERIA-1)&amp;"1")&gt;=INDIRECT("B"&amp;X$14&amp;":"&amp;CHAR(CODE("B")+N_CRITERIA-1)&amp;X$14)*INDIRECT("B1:"&amp;CHAR(CODE("B")+N_CRITERIA-1)&amp;"1"))),"")</f>
        <v>0</v>
      </c>
      <c r="Y24">
        <f t="array" aca="1" ref="Y24" ca="1">IF(AND($L24&lt;=N_VARIANTS+2,Y$14&lt;=N_VARIANTS+2),PRODUCT(1*(INDIRECT("B"&amp;$L24&amp;":"&amp;CHAR(CODE("B")+N_CRITERIA-1)&amp;$L24)*INDIRECT("B1:"&amp;CHAR(CODE("B")+N_CRITERIA-1)&amp;"1")&gt;=INDIRECT("B"&amp;Y$14&amp;":"&amp;CHAR(CODE("B")+N_CRITERIA-1)&amp;Y$14)*INDIRECT("B1:"&amp;CHAR(CODE("B")+N_CRITERIA-1)&amp;"1"))),"")</f>
        <v>0</v>
      </c>
      <c r="Z24">
        <f t="array" aca="1" ref="Z24" ca="1">IF(AND($L24&lt;=N_VARIANTS+2,Z$14&lt;=N_VARIANTS+2),PRODUCT(1*(INDIRECT("B"&amp;$L24&amp;":"&amp;CHAR(CODE("B")+N_CRITERIA-1)&amp;$L24)*INDIRECT("B1:"&amp;CHAR(CODE("B")+N_CRITERIA-1)&amp;"1")&gt;=INDIRECT("B"&amp;Z$14&amp;":"&amp;CHAR(CODE("B")+N_CRITERIA-1)&amp;Z$14)*INDIRECT("B1:"&amp;CHAR(CODE("B")+N_CRITERIA-1)&amp;"1"))),"")</f>
        <v>0</v>
      </c>
      <c r="AA24">
        <f t="array" aca="1" ref="AA24" ca="1">IF(AND($L24&lt;=N_VARIANTS+2,AA$14&lt;=N_VARIANTS+2),PRODUCT(1*(INDIRECT("B"&amp;$L24&amp;":"&amp;CHAR(CODE("B")+N_CRITERIA-1)&amp;$L24)*INDIRECT("B1:"&amp;CHAR(CODE("B")+N_CRITERIA-1)&amp;"1")&gt;=INDIRECT("B"&amp;AA$14&amp;":"&amp;CHAR(CODE("B")+N_CRITERIA-1)&amp;AA$14)*INDIRECT("B1:"&amp;CHAR(CODE("B")+N_CRITERIA-1)&amp;"1"))),"")</f>
        <v>0</v>
      </c>
      <c r="AB24">
        <f t="array" aca="1" ref="AB24" ca="1">IF(AND($L24&lt;=N_VARIANTS+2,AB$14&lt;=N_VARIANTS+2),PRODUCT(1*(INDIRECT("B"&amp;$L24&amp;":"&amp;CHAR(CODE("B")+N_CRITERIA-1)&amp;$L24)*INDIRECT("B1:"&amp;CHAR(CODE("B")+N_CRITERIA-1)&amp;"1")&gt;=INDIRECT("B"&amp;AB$14&amp;":"&amp;CHAR(CODE("B")+N_CRITERIA-1)&amp;AB$14)*INDIRECT("B1:"&amp;CHAR(CODE("B")+N_CRITERIA-1)&amp;"1"))),"")</f>
        <v>0</v>
      </c>
      <c r="AC24" t="str">
        <f t="array" aca="1" ref="AC24" ca="1">IF(AND($L24&lt;=N_VARIANTS+2,AC$14&lt;=N_VARIANTS+2),PRODUCT(1*(INDIRECT("B"&amp;$L24&amp;":"&amp;CHAR(CODE("B")+N_CRITERIA-1)&amp;$L24)*INDIRECT("B1:"&amp;CHAR(CODE("B")+N_CRITERIA-1)&amp;"1")&gt;=INDIRECT("B"&amp;AC$14&amp;":"&amp;CHAR(CODE("B")+N_CRITERIA-1)&amp;AC$14)*INDIRECT("B1:"&amp;CHAR(CODE("B")+N_CRITERIA-1)&amp;"1"))),"")</f>
        <v/>
      </c>
      <c r="AD24" t="str">
        <f t="array" aca="1" ref="AD24" ca="1">IF(AND($L24&lt;=N_VARIANTS+2,AD$14&lt;=N_VARIANTS+2),PRODUCT(1*(INDIRECT("B"&amp;$L24&amp;":"&amp;CHAR(CODE("B")+N_CRITERIA-1)&amp;$L24)*INDIRECT("B1:"&amp;CHAR(CODE("B")+N_CRITERIA-1)&amp;"1")&gt;=INDIRECT("B"&amp;AD$14&amp;":"&amp;CHAR(CODE("B")+N_CRITERIA-1)&amp;AD$14)*INDIRECT("B1:"&amp;CHAR(CODE("B")+N_CRITERIA-1)&amp;"1"))),"")</f>
        <v/>
      </c>
      <c r="AE24" t="str">
        <f t="array" aca="1" ref="AE24" ca="1">IF(AND($L24&lt;=N_VARIANTS+2,AE$14&lt;=N_VARIANTS+2),PRODUCT(1*(INDIRECT("B"&amp;$L24&amp;":"&amp;CHAR(CODE("B")+N_CRITERIA-1)&amp;$L24)*INDIRECT("B1:"&amp;CHAR(CODE("B")+N_CRITERIA-1)&amp;"1")&gt;=INDIRECT("B"&amp;AE$14&amp;":"&amp;CHAR(CODE("B")+N_CRITERIA-1)&amp;AE$14)*INDIRECT("B1:"&amp;CHAR(CODE("B")+N_CRITERIA-1)&amp;"1"))),"")</f>
        <v/>
      </c>
      <c r="AF24" t="str">
        <f t="array" aca="1" ref="AF24" ca="1">IF(AND($L24&lt;=N_VARIANTS+2,AF$14&lt;=N_VARIANTS+2),PRODUCT(1*(INDIRECT("B"&amp;$L24&amp;":"&amp;CHAR(CODE("B")+N_CRITERIA-1)&amp;$L24)*INDIRECT("B1:"&amp;CHAR(CODE("B")+N_CRITERIA-1)&amp;"1")&gt;=INDIRECT("B"&amp;AF$14&amp;":"&amp;CHAR(CODE("B")+N_CRITERIA-1)&amp;AF$14)*INDIRECT("B1:"&amp;CHAR(CODE("B")+N_CRITERIA-1)&amp;"1"))),"")</f>
        <v/>
      </c>
      <c r="AG24" t="str">
        <f t="array" aca="1" ref="AG24" ca="1">IF(AND($L24&lt;=N_VARIANTS+2,AG$14&lt;=N_VARIANTS+2),PRODUCT(1*(INDIRECT("B"&amp;$L24&amp;":"&amp;CHAR(CODE("B")+N_CRITERIA-1)&amp;$L24)*INDIRECT("B1:"&amp;CHAR(CODE("B")+N_CRITERIA-1)&amp;"1")&gt;=INDIRECT("B"&amp;AG$14&amp;":"&amp;CHAR(CODE("B")+N_CRITERIA-1)&amp;AG$14)*INDIRECT("B1:"&amp;CHAR(CODE("B")+N_CRITERIA-1)&amp;"1"))),"")</f>
        <v/>
      </c>
    </row>
    <row r="25" spans="1:33" x14ac:dyDescent="0.25">
      <c r="L25" s="3">
        <f t="shared" si="8"/>
        <v>12</v>
      </c>
      <c r="M25" s="2" t="str">
        <f t="shared" ca="1" si="7"/>
        <v>Kleber Dynaxer UHP</v>
      </c>
      <c r="N25">
        <f t="array" aca="1" ref="N25" ca="1">IF(AND($L25&lt;=N_VARIANTS+2,N$14&lt;=N_VARIANTS+2),PRODUCT(1*(INDIRECT("B"&amp;$L25&amp;":"&amp;CHAR(CODE("B")+N_CRITERIA-1)&amp;$L25)*INDIRECT("B1:"&amp;CHAR(CODE("B")+N_CRITERIA-1)&amp;"1")&gt;=INDIRECT("B"&amp;N$14&amp;":"&amp;CHAR(CODE("B")+N_CRITERIA-1)&amp;N$14)*INDIRECT("B1:"&amp;CHAR(CODE("B")+N_CRITERIA-1)&amp;"1"))),"")</f>
        <v>0</v>
      </c>
      <c r="O25">
        <f t="array" aca="1" ref="O25" ca="1">IF(AND($L25&lt;=N_VARIANTS+2,O$14&lt;=N_VARIANTS+2),PRODUCT(1*(INDIRECT("B"&amp;$L25&amp;":"&amp;CHAR(CODE("B")+N_CRITERIA-1)&amp;$L25)*INDIRECT("B1:"&amp;CHAR(CODE("B")+N_CRITERIA-1)&amp;"1")&gt;=INDIRECT("B"&amp;O$14&amp;":"&amp;CHAR(CODE("B")+N_CRITERIA-1)&amp;O$14)*INDIRECT("B1:"&amp;CHAR(CODE("B")+N_CRITERIA-1)&amp;"1"))),"")</f>
        <v>0</v>
      </c>
      <c r="P25">
        <f t="array" aca="1" ref="P25" ca="1">IF(AND($L25&lt;=N_VARIANTS+2,P$14&lt;=N_VARIANTS+2),PRODUCT(1*(INDIRECT("B"&amp;$L25&amp;":"&amp;CHAR(CODE("B")+N_CRITERIA-1)&amp;$L25)*INDIRECT("B1:"&amp;CHAR(CODE("B")+N_CRITERIA-1)&amp;"1")&gt;=INDIRECT("B"&amp;P$14&amp;":"&amp;CHAR(CODE("B")+N_CRITERIA-1)&amp;P$14)*INDIRECT("B1:"&amp;CHAR(CODE("B")+N_CRITERIA-1)&amp;"1"))),"")</f>
        <v>0</v>
      </c>
      <c r="Q25">
        <f t="array" aca="1" ref="Q25" ca="1">IF(AND($L25&lt;=N_VARIANTS+2,Q$14&lt;=N_VARIANTS+2),PRODUCT(1*(INDIRECT("B"&amp;$L25&amp;":"&amp;CHAR(CODE("B")+N_CRITERIA-1)&amp;$L25)*INDIRECT("B1:"&amp;CHAR(CODE("B")+N_CRITERIA-1)&amp;"1")&gt;=INDIRECT("B"&amp;Q$14&amp;":"&amp;CHAR(CODE("B")+N_CRITERIA-1)&amp;Q$14)*INDIRECT("B1:"&amp;CHAR(CODE("B")+N_CRITERIA-1)&amp;"1"))),"")</f>
        <v>0</v>
      </c>
      <c r="R25">
        <f t="array" aca="1" ref="R25" ca="1">IF(AND($L25&lt;=N_VARIANTS+2,R$14&lt;=N_VARIANTS+2),PRODUCT(1*(INDIRECT("B"&amp;$L25&amp;":"&amp;CHAR(CODE("B")+N_CRITERIA-1)&amp;$L25)*INDIRECT("B1:"&amp;CHAR(CODE("B")+N_CRITERIA-1)&amp;"1")&gt;=INDIRECT("B"&amp;R$14&amp;":"&amp;CHAR(CODE("B")+N_CRITERIA-1)&amp;R$14)*INDIRECT("B1:"&amp;CHAR(CODE("B")+N_CRITERIA-1)&amp;"1"))),"")</f>
        <v>0</v>
      </c>
      <c r="S25">
        <f t="array" aca="1" ref="S25" ca="1">IF(AND($L25&lt;=N_VARIANTS+2,S$14&lt;=N_VARIANTS+2),PRODUCT(1*(INDIRECT("B"&amp;$L25&amp;":"&amp;CHAR(CODE("B")+N_CRITERIA-1)&amp;$L25)*INDIRECT("B1:"&amp;CHAR(CODE("B")+N_CRITERIA-1)&amp;"1")&gt;=INDIRECT("B"&amp;S$14&amp;":"&amp;CHAR(CODE("B")+N_CRITERIA-1)&amp;S$14)*INDIRECT("B1:"&amp;CHAR(CODE("B")+N_CRITERIA-1)&amp;"1"))),"")</f>
        <v>0</v>
      </c>
      <c r="T25">
        <f t="array" aca="1" ref="T25" ca="1">IF(AND($L25&lt;=N_VARIANTS+2,T$14&lt;=N_VARIANTS+2),PRODUCT(1*(INDIRECT("B"&amp;$L25&amp;":"&amp;CHAR(CODE("B")+N_CRITERIA-1)&amp;$L25)*INDIRECT("B1:"&amp;CHAR(CODE("B")+N_CRITERIA-1)&amp;"1")&gt;=INDIRECT("B"&amp;T$14&amp;":"&amp;CHAR(CODE("B")+N_CRITERIA-1)&amp;T$14)*INDIRECT("B1:"&amp;CHAR(CODE("B")+N_CRITERIA-1)&amp;"1"))),"")</f>
        <v>0</v>
      </c>
      <c r="U25">
        <f t="array" aca="1" ref="U25" ca="1">IF(AND($L25&lt;=N_VARIANTS+2,U$14&lt;=N_VARIANTS+2),PRODUCT(1*(INDIRECT("B"&amp;$L25&amp;":"&amp;CHAR(CODE("B")+N_CRITERIA-1)&amp;$L25)*INDIRECT("B1:"&amp;CHAR(CODE("B")+N_CRITERIA-1)&amp;"1")&gt;=INDIRECT("B"&amp;U$14&amp;":"&amp;CHAR(CODE("B")+N_CRITERIA-1)&amp;U$14)*INDIRECT("B1:"&amp;CHAR(CODE("B")+N_CRITERIA-1)&amp;"1"))),"")</f>
        <v>0</v>
      </c>
      <c r="V25">
        <f t="array" aca="1" ref="V25" ca="1">IF(AND($L25&lt;=N_VARIANTS+2,V$14&lt;=N_VARIANTS+2),PRODUCT(1*(INDIRECT("B"&amp;$L25&amp;":"&amp;CHAR(CODE("B")+N_CRITERIA-1)&amp;$L25)*INDIRECT("B1:"&amp;CHAR(CODE("B")+N_CRITERIA-1)&amp;"1")&gt;=INDIRECT("B"&amp;V$14&amp;":"&amp;CHAR(CODE("B")+N_CRITERIA-1)&amp;V$14)*INDIRECT("B1:"&amp;CHAR(CODE("B")+N_CRITERIA-1)&amp;"1"))),"")</f>
        <v>0</v>
      </c>
      <c r="W25">
        <f t="array" aca="1" ref="W25" ca="1">IF(AND($L25&lt;=N_VARIANTS+2,W$14&lt;=N_VARIANTS+2),PRODUCT(1*(INDIRECT("B"&amp;$L25&amp;":"&amp;CHAR(CODE("B")+N_CRITERIA-1)&amp;$L25)*INDIRECT("B1:"&amp;CHAR(CODE("B")+N_CRITERIA-1)&amp;"1")&gt;=INDIRECT("B"&amp;W$14&amp;":"&amp;CHAR(CODE("B")+N_CRITERIA-1)&amp;W$14)*INDIRECT("B1:"&amp;CHAR(CODE("B")+N_CRITERIA-1)&amp;"1"))),"")</f>
        <v>1</v>
      </c>
      <c r="X25">
        <f t="array" aca="1" ref="X25" ca="1">IF(AND($L25&lt;=N_VARIANTS+2,X$14&lt;=N_VARIANTS+2),PRODUCT(1*(INDIRECT("B"&amp;$L25&amp;":"&amp;CHAR(CODE("B")+N_CRITERIA-1)&amp;$L25)*INDIRECT("B1:"&amp;CHAR(CODE("B")+N_CRITERIA-1)&amp;"1")&gt;=INDIRECT("B"&amp;X$14&amp;":"&amp;CHAR(CODE("B")+N_CRITERIA-1)&amp;X$14)*INDIRECT("B1:"&amp;CHAR(CODE("B")+N_CRITERIA-1)&amp;"1"))),"")</f>
        <v>0</v>
      </c>
      <c r="Y25">
        <f t="array" aca="1" ref="Y25" ca="1">IF(AND($L25&lt;=N_VARIANTS+2,Y$14&lt;=N_VARIANTS+2),PRODUCT(1*(INDIRECT("B"&amp;$L25&amp;":"&amp;CHAR(CODE("B")+N_CRITERIA-1)&amp;$L25)*INDIRECT("B1:"&amp;CHAR(CODE("B")+N_CRITERIA-1)&amp;"1")&gt;=INDIRECT("B"&amp;Y$14&amp;":"&amp;CHAR(CODE("B")+N_CRITERIA-1)&amp;Y$14)*INDIRECT("B1:"&amp;CHAR(CODE("B")+N_CRITERIA-1)&amp;"1"))),"")</f>
        <v>0</v>
      </c>
      <c r="Z25">
        <f t="array" aca="1" ref="Z25" ca="1">IF(AND($L25&lt;=N_VARIANTS+2,Z$14&lt;=N_VARIANTS+2),PRODUCT(1*(INDIRECT("B"&amp;$L25&amp;":"&amp;CHAR(CODE("B")+N_CRITERIA-1)&amp;$L25)*INDIRECT("B1:"&amp;CHAR(CODE("B")+N_CRITERIA-1)&amp;"1")&gt;=INDIRECT("B"&amp;Z$14&amp;":"&amp;CHAR(CODE("B")+N_CRITERIA-1)&amp;Z$14)*INDIRECT("B1:"&amp;CHAR(CODE("B")+N_CRITERIA-1)&amp;"1"))),"")</f>
        <v>0</v>
      </c>
      <c r="AA25">
        <f t="array" aca="1" ref="AA25" ca="1">IF(AND($L25&lt;=N_VARIANTS+2,AA$14&lt;=N_VARIANTS+2),PRODUCT(1*(INDIRECT("B"&amp;$L25&amp;":"&amp;CHAR(CODE("B")+N_CRITERIA-1)&amp;$L25)*INDIRECT("B1:"&amp;CHAR(CODE("B")+N_CRITERIA-1)&amp;"1")&gt;=INDIRECT("B"&amp;AA$14&amp;":"&amp;CHAR(CODE("B")+N_CRITERIA-1)&amp;AA$14)*INDIRECT("B1:"&amp;CHAR(CODE("B")+N_CRITERIA-1)&amp;"1"))),"")</f>
        <v>0</v>
      </c>
      <c r="AB25">
        <f t="array" aca="1" ref="AB25" ca="1">IF(AND($L25&lt;=N_VARIANTS+2,AB$14&lt;=N_VARIANTS+2),PRODUCT(1*(INDIRECT("B"&amp;$L25&amp;":"&amp;CHAR(CODE("B")+N_CRITERIA-1)&amp;$L25)*INDIRECT("B1:"&amp;CHAR(CODE("B")+N_CRITERIA-1)&amp;"1")&gt;=INDIRECT("B"&amp;AB$14&amp;":"&amp;CHAR(CODE("B")+N_CRITERIA-1)&amp;AB$14)*INDIRECT("B1:"&amp;CHAR(CODE("B")+N_CRITERIA-1)&amp;"1"))),"")</f>
        <v>0</v>
      </c>
      <c r="AC25" t="str">
        <f t="array" aca="1" ref="AC25" ca="1">IF(AND($L25&lt;=N_VARIANTS+2,AC$14&lt;=N_VARIANTS+2),PRODUCT(1*(INDIRECT("B"&amp;$L25&amp;":"&amp;CHAR(CODE("B")+N_CRITERIA-1)&amp;$L25)*INDIRECT("B1:"&amp;CHAR(CODE("B")+N_CRITERIA-1)&amp;"1")&gt;=INDIRECT("B"&amp;AC$14&amp;":"&amp;CHAR(CODE("B")+N_CRITERIA-1)&amp;AC$14)*INDIRECT("B1:"&amp;CHAR(CODE("B")+N_CRITERIA-1)&amp;"1"))),"")</f>
        <v/>
      </c>
      <c r="AD25" t="str">
        <f t="array" aca="1" ref="AD25" ca="1">IF(AND($L25&lt;=N_VARIANTS+2,AD$14&lt;=N_VARIANTS+2),PRODUCT(1*(INDIRECT("B"&amp;$L25&amp;":"&amp;CHAR(CODE("B")+N_CRITERIA-1)&amp;$L25)*INDIRECT("B1:"&amp;CHAR(CODE("B")+N_CRITERIA-1)&amp;"1")&gt;=INDIRECT("B"&amp;AD$14&amp;":"&amp;CHAR(CODE("B")+N_CRITERIA-1)&amp;AD$14)*INDIRECT("B1:"&amp;CHAR(CODE("B")+N_CRITERIA-1)&amp;"1"))),"")</f>
        <v/>
      </c>
      <c r="AE25" t="str">
        <f t="array" aca="1" ref="AE25" ca="1">IF(AND($L25&lt;=N_VARIANTS+2,AE$14&lt;=N_VARIANTS+2),PRODUCT(1*(INDIRECT("B"&amp;$L25&amp;":"&amp;CHAR(CODE("B")+N_CRITERIA-1)&amp;$L25)*INDIRECT("B1:"&amp;CHAR(CODE("B")+N_CRITERIA-1)&amp;"1")&gt;=INDIRECT("B"&amp;AE$14&amp;":"&amp;CHAR(CODE("B")+N_CRITERIA-1)&amp;AE$14)*INDIRECT("B1:"&amp;CHAR(CODE("B")+N_CRITERIA-1)&amp;"1"))),"")</f>
        <v/>
      </c>
      <c r="AF25" t="str">
        <f t="array" aca="1" ref="AF25" ca="1">IF(AND($L25&lt;=N_VARIANTS+2,AF$14&lt;=N_VARIANTS+2),PRODUCT(1*(INDIRECT("B"&amp;$L25&amp;":"&amp;CHAR(CODE("B")+N_CRITERIA-1)&amp;$L25)*INDIRECT("B1:"&amp;CHAR(CODE("B")+N_CRITERIA-1)&amp;"1")&gt;=INDIRECT("B"&amp;AF$14&amp;":"&amp;CHAR(CODE("B")+N_CRITERIA-1)&amp;AF$14)*INDIRECT("B1:"&amp;CHAR(CODE("B")+N_CRITERIA-1)&amp;"1"))),"")</f>
        <v/>
      </c>
      <c r="AG25" t="str">
        <f t="array" aca="1" ref="AG25" ca="1">IF(AND($L25&lt;=N_VARIANTS+2,AG$14&lt;=N_VARIANTS+2),PRODUCT(1*(INDIRECT("B"&amp;$L25&amp;":"&amp;CHAR(CODE("B")+N_CRITERIA-1)&amp;$L25)*INDIRECT("B1:"&amp;CHAR(CODE("B")+N_CRITERIA-1)&amp;"1")&gt;=INDIRECT("B"&amp;AG$14&amp;":"&amp;CHAR(CODE("B")+N_CRITERIA-1)&amp;AG$14)*INDIRECT("B1:"&amp;CHAR(CODE("B")+N_CRITERIA-1)&amp;"1"))),"")</f>
        <v/>
      </c>
    </row>
    <row r="26" spans="1:33" x14ac:dyDescent="0.25">
      <c r="L26" s="3">
        <f t="shared" si="8"/>
        <v>13</v>
      </c>
      <c r="M26" s="2" t="str">
        <f t="shared" ca="1" si="7"/>
        <v>Riken Raptor</v>
      </c>
      <c r="N26">
        <f t="array" aca="1" ref="N26" ca="1">IF(AND($L26&lt;=N_VARIANTS+2,N$14&lt;=N_VARIANTS+2),PRODUCT(1*(INDIRECT("B"&amp;$L26&amp;":"&amp;CHAR(CODE("B")+N_CRITERIA-1)&amp;$L26)*INDIRECT("B1:"&amp;CHAR(CODE("B")+N_CRITERIA-1)&amp;"1")&gt;=INDIRECT("B"&amp;N$14&amp;":"&amp;CHAR(CODE("B")+N_CRITERIA-1)&amp;N$14)*INDIRECT("B1:"&amp;CHAR(CODE("B")+N_CRITERIA-1)&amp;"1"))),"")</f>
        <v>0</v>
      </c>
      <c r="O26">
        <f t="array" aca="1" ref="O26" ca="1">IF(AND($L26&lt;=N_VARIANTS+2,O$14&lt;=N_VARIANTS+2),PRODUCT(1*(INDIRECT("B"&amp;$L26&amp;":"&amp;CHAR(CODE("B")+N_CRITERIA-1)&amp;$L26)*INDIRECT("B1:"&amp;CHAR(CODE("B")+N_CRITERIA-1)&amp;"1")&gt;=INDIRECT("B"&amp;O$14&amp;":"&amp;CHAR(CODE("B")+N_CRITERIA-1)&amp;O$14)*INDIRECT("B1:"&amp;CHAR(CODE("B")+N_CRITERIA-1)&amp;"1"))),"")</f>
        <v>0</v>
      </c>
      <c r="P26">
        <f t="array" aca="1" ref="P26" ca="1">IF(AND($L26&lt;=N_VARIANTS+2,P$14&lt;=N_VARIANTS+2),PRODUCT(1*(INDIRECT("B"&amp;$L26&amp;":"&amp;CHAR(CODE("B")+N_CRITERIA-1)&amp;$L26)*INDIRECT("B1:"&amp;CHAR(CODE("B")+N_CRITERIA-1)&amp;"1")&gt;=INDIRECT("B"&amp;P$14&amp;":"&amp;CHAR(CODE("B")+N_CRITERIA-1)&amp;P$14)*INDIRECT("B1:"&amp;CHAR(CODE("B")+N_CRITERIA-1)&amp;"1"))),"")</f>
        <v>0</v>
      </c>
      <c r="Q26">
        <f t="array" aca="1" ref="Q26" ca="1">IF(AND($L26&lt;=N_VARIANTS+2,Q$14&lt;=N_VARIANTS+2),PRODUCT(1*(INDIRECT("B"&amp;$L26&amp;":"&amp;CHAR(CODE("B")+N_CRITERIA-1)&amp;$L26)*INDIRECT("B1:"&amp;CHAR(CODE("B")+N_CRITERIA-1)&amp;"1")&gt;=INDIRECT("B"&amp;Q$14&amp;":"&amp;CHAR(CODE("B")+N_CRITERIA-1)&amp;Q$14)*INDIRECT("B1:"&amp;CHAR(CODE("B")+N_CRITERIA-1)&amp;"1"))),"")</f>
        <v>0</v>
      </c>
      <c r="R26">
        <f t="array" aca="1" ref="R26" ca="1">IF(AND($L26&lt;=N_VARIANTS+2,R$14&lt;=N_VARIANTS+2),PRODUCT(1*(INDIRECT("B"&amp;$L26&amp;":"&amp;CHAR(CODE("B")+N_CRITERIA-1)&amp;$L26)*INDIRECT("B1:"&amp;CHAR(CODE("B")+N_CRITERIA-1)&amp;"1")&gt;=INDIRECT("B"&amp;R$14&amp;":"&amp;CHAR(CODE("B")+N_CRITERIA-1)&amp;R$14)*INDIRECT("B1:"&amp;CHAR(CODE("B")+N_CRITERIA-1)&amp;"1"))),"")</f>
        <v>0</v>
      </c>
      <c r="S26">
        <f t="array" aca="1" ref="S26" ca="1">IF(AND($L26&lt;=N_VARIANTS+2,S$14&lt;=N_VARIANTS+2),PRODUCT(1*(INDIRECT("B"&amp;$L26&amp;":"&amp;CHAR(CODE("B")+N_CRITERIA-1)&amp;$L26)*INDIRECT("B1:"&amp;CHAR(CODE("B")+N_CRITERIA-1)&amp;"1")&gt;=INDIRECT("B"&amp;S$14&amp;":"&amp;CHAR(CODE("B")+N_CRITERIA-1)&amp;S$14)*INDIRECT("B1:"&amp;CHAR(CODE("B")+N_CRITERIA-1)&amp;"1"))),"")</f>
        <v>0</v>
      </c>
      <c r="T26">
        <f t="array" aca="1" ref="T26" ca="1">IF(AND($L26&lt;=N_VARIANTS+2,T$14&lt;=N_VARIANTS+2),PRODUCT(1*(INDIRECT("B"&amp;$L26&amp;":"&amp;CHAR(CODE("B")+N_CRITERIA-1)&amp;$L26)*INDIRECT("B1:"&amp;CHAR(CODE("B")+N_CRITERIA-1)&amp;"1")&gt;=INDIRECT("B"&amp;T$14&amp;":"&amp;CHAR(CODE("B")+N_CRITERIA-1)&amp;T$14)*INDIRECT("B1:"&amp;CHAR(CODE("B")+N_CRITERIA-1)&amp;"1"))),"")</f>
        <v>0</v>
      </c>
      <c r="U26">
        <f t="array" aca="1" ref="U26" ca="1">IF(AND($L26&lt;=N_VARIANTS+2,U$14&lt;=N_VARIANTS+2),PRODUCT(1*(INDIRECT("B"&amp;$L26&amp;":"&amp;CHAR(CODE("B")+N_CRITERIA-1)&amp;$L26)*INDIRECT("B1:"&amp;CHAR(CODE("B")+N_CRITERIA-1)&amp;"1")&gt;=INDIRECT("B"&amp;U$14&amp;":"&amp;CHAR(CODE("B")+N_CRITERIA-1)&amp;U$14)*INDIRECT("B1:"&amp;CHAR(CODE("B")+N_CRITERIA-1)&amp;"1"))),"")</f>
        <v>0</v>
      </c>
      <c r="V26">
        <f t="array" aca="1" ref="V26" ca="1">IF(AND($L26&lt;=N_VARIANTS+2,V$14&lt;=N_VARIANTS+2),PRODUCT(1*(INDIRECT("B"&amp;$L26&amp;":"&amp;CHAR(CODE("B")+N_CRITERIA-1)&amp;$L26)*INDIRECT("B1:"&amp;CHAR(CODE("B")+N_CRITERIA-1)&amp;"1")&gt;=INDIRECT("B"&amp;V$14&amp;":"&amp;CHAR(CODE("B")+N_CRITERIA-1)&amp;V$14)*INDIRECT("B1:"&amp;CHAR(CODE("B")+N_CRITERIA-1)&amp;"1"))),"")</f>
        <v>0</v>
      </c>
      <c r="W26">
        <f t="array" aca="1" ref="W26" ca="1">IF(AND($L26&lt;=N_VARIANTS+2,W$14&lt;=N_VARIANTS+2),PRODUCT(1*(INDIRECT("B"&amp;$L26&amp;":"&amp;CHAR(CODE("B")+N_CRITERIA-1)&amp;$L26)*INDIRECT("B1:"&amp;CHAR(CODE("B")+N_CRITERIA-1)&amp;"1")&gt;=INDIRECT("B"&amp;W$14&amp;":"&amp;CHAR(CODE("B")+N_CRITERIA-1)&amp;W$14)*INDIRECT("B1:"&amp;CHAR(CODE("B")+N_CRITERIA-1)&amp;"1"))),"")</f>
        <v>0</v>
      </c>
      <c r="X26">
        <f t="array" aca="1" ref="X26" ca="1">IF(AND($L26&lt;=N_VARIANTS+2,X$14&lt;=N_VARIANTS+2),PRODUCT(1*(INDIRECT("B"&amp;$L26&amp;":"&amp;CHAR(CODE("B")+N_CRITERIA-1)&amp;$L26)*INDIRECT("B1:"&amp;CHAR(CODE("B")+N_CRITERIA-1)&amp;"1")&gt;=INDIRECT("B"&amp;X$14&amp;":"&amp;CHAR(CODE("B")+N_CRITERIA-1)&amp;X$14)*INDIRECT("B1:"&amp;CHAR(CODE("B")+N_CRITERIA-1)&amp;"1"))),"")</f>
        <v>1</v>
      </c>
      <c r="Y26">
        <f t="array" aca="1" ref="Y26" ca="1">IF(AND($L26&lt;=N_VARIANTS+2,Y$14&lt;=N_VARIANTS+2),PRODUCT(1*(INDIRECT("B"&amp;$L26&amp;":"&amp;CHAR(CODE("B")+N_CRITERIA-1)&amp;$L26)*INDIRECT("B1:"&amp;CHAR(CODE("B")+N_CRITERIA-1)&amp;"1")&gt;=INDIRECT("B"&amp;Y$14&amp;":"&amp;CHAR(CODE("B")+N_CRITERIA-1)&amp;Y$14)*INDIRECT("B1:"&amp;CHAR(CODE("B")+N_CRITERIA-1)&amp;"1"))),"")</f>
        <v>0</v>
      </c>
      <c r="Z26">
        <f t="array" aca="1" ref="Z26" ca="1">IF(AND($L26&lt;=N_VARIANTS+2,Z$14&lt;=N_VARIANTS+2),PRODUCT(1*(INDIRECT("B"&amp;$L26&amp;":"&amp;CHAR(CODE("B")+N_CRITERIA-1)&amp;$L26)*INDIRECT("B1:"&amp;CHAR(CODE("B")+N_CRITERIA-1)&amp;"1")&gt;=INDIRECT("B"&amp;Z$14&amp;":"&amp;CHAR(CODE("B")+N_CRITERIA-1)&amp;Z$14)*INDIRECT("B1:"&amp;CHAR(CODE("B")+N_CRITERIA-1)&amp;"1"))),"")</f>
        <v>0</v>
      </c>
      <c r="AA26">
        <f t="array" aca="1" ref="AA26" ca="1">IF(AND($L26&lt;=N_VARIANTS+2,AA$14&lt;=N_VARIANTS+2),PRODUCT(1*(INDIRECT("B"&amp;$L26&amp;":"&amp;CHAR(CODE("B")+N_CRITERIA-1)&amp;$L26)*INDIRECT("B1:"&amp;CHAR(CODE("B")+N_CRITERIA-1)&amp;"1")&gt;=INDIRECT("B"&amp;AA$14&amp;":"&amp;CHAR(CODE("B")+N_CRITERIA-1)&amp;AA$14)*INDIRECT("B1:"&amp;CHAR(CODE("B")+N_CRITERIA-1)&amp;"1"))),"")</f>
        <v>0</v>
      </c>
      <c r="AB26">
        <f t="array" aca="1" ref="AB26" ca="1">IF(AND($L26&lt;=N_VARIANTS+2,AB$14&lt;=N_VARIANTS+2),PRODUCT(1*(INDIRECT("B"&amp;$L26&amp;":"&amp;CHAR(CODE("B")+N_CRITERIA-1)&amp;$L26)*INDIRECT("B1:"&amp;CHAR(CODE("B")+N_CRITERIA-1)&amp;"1")&gt;=INDIRECT("B"&amp;AB$14&amp;":"&amp;CHAR(CODE("B")+N_CRITERIA-1)&amp;AB$14)*INDIRECT("B1:"&amp;CHAR(CODE("B")+N_CRITERIA-1)&amp;"1"))),"")</f>
        <v>0</v>
      </c>
      <c r="AC26" t="str">
        <f t="array" aca="1" ref="AC26" ca="1">IF(AND($L26&lt;=N_VARIANTS+2,AC$14&lt;=N_VARIANTS+2),PRODUCT(1*(INDIRECT("B"&amp;$L26&amp;":"&amp;CHAR(CODE("B")+N_CRITERIA-1)&amp;$L26)*INDIRECT("B1:"&amp;CHAR(CODE("B")+N_CRITERIA-1)&amp;"1")&gt;=INDIRECT("B"&amp;AC$14&amp;":"&amp;CHAR(CODE("B")+N_CRITERIA-1)&amp;AC$14)*INDIRECT("B1:"&amp;CHAR(CODE("B")+N_CRITERIA-1)&amp;"1"))),"")</f>
        <v/>
      </c>
      <c r="AD26" t="str">
        <f t="array" aca="1" ref="AD26" ca="1">IF(AND($L26&lt;=N_VARIANTS+2,AD$14&lt;=N_VARIANTS+2),PRODUCT(1*(INDIRECT("B"&amp;$L26&amp;":"&amp;CHAR(CODE("B")+N_CRITERIA-1)&amp;$L26)*INDIRECT("B1:"&amp;CHAR(CODE("B")+N_CRITERIA-1)&amp;"1")&gt;=INDIRECT("B"&amp;AD$14&amp;":"&amp;CHAR(CODE("B")+N_CRITERIA-1)&amp;AD$14)*INDIRECT("B1:"&amp;CHAR(CODE("B")+N_CRITERIA-1)&amp;"1"))),"")</f>
        <v/>
      </c>
      <c r="AE26" t="str">
        <f t="array" aca="1" ref="AE26" ca="1">IF(AND($L26&lt;=N_VARIANTS+2,AE$14&lt;=N_VARIANTS+2),PRODUCT(1*(INDIRECT("B"&amp;$L26&amp;":"&amp;CHAR(CODE("B")+N_CRITERIA-1)&amp;$L26)*INDIRECT("B1:"&amp;CHAR(CODE("B")+N_CRITERIA-1)&amp;"1")&gt;=INDIRECT("B"&amp;AE$14&amp;":"&amp;CHAR(CODE("B")+N_CRITERIA-1)&amp;AE$14)*INDIRECT("B1:"&amp;CHAR(CODE("B")+N_CRITERIA-1)&amp;"1"))),"")</f>
        <v/>
      </c>
      <c r="AF26" t="str">
        <f t="array" aca="1" ref="AF26" ca="1">IF(AND($L26&lt;=N_VARIANTS+2,AF$14&lt;=N_VARIANTS+2),PRODUCT(1*(INDIRECT("B"&amp;$L26&amp;":"&amp;CHAR(CODE("B")+N_CRITERIA-1)&amp;$L26)*INDIRECT("B1:"&amp;CHAR(CODE("B")+N_CRITERIA-1)&amp;"1")&gt;=INDIRECT("B"&amp;AF$14&amp;":"&amp;CHAR(CODE("B")+N_CRITERIA-1)&amp;AF$14)*INDIRECT("B1:"&amp;CHAR(CODE("B")+N_CRITERIA-1)&amp;"1"))),"")</f>
        <v/>
      </c>
      <c r="AG26" t="str">
        <f t="array" aca="1" ref="AG26" ca="1">IF(AND($L26&lt;=N_VARIANTS+2,AG$14&lt;=N_VARIANTS+2),PRODUCT(1*(INDIRECT("B"&amp;$L26&amp;":"&amp;CHAR(CODE("B")+N_CRITERIA-1)&amp;$L26)*INDIRECT("B1:"&amp;CHAR(CODE("B")+N_CRITERIA-1)&amp;"1")&gt;=INDIRECT("B"&amp;AG$14&amp;":"&amp;CHAR(CODE("B")+N_CRITERIA-1)&amp;AG$14)*INDIRECT("B1:"&amp;CHAR(CODE("B")+N_CRITERIA-1)&amp;"1"))),"")</f>
        <v/>
      </c>
    </row>
    <row r="27" spans="1:33" x14ac:dyDescent="0.25">
      <c r="L27" s="3">
        <f t="shared" si="8"/>
        <v>14</v>
      </c>
      <c r="M27" s="2" t="str">
        <f t="shared" ca="1" si="7"/>
        <v>Sava Intensa UHP</v>
      </c>
      <c r="N27">
        <f t="array" aca="1" ref="N27" ca="1">IF(AND($L27&lt;=N_VARIANTS+2,N$14&lt;=N_VARIANTS+2),PRODUCT(1*(INDIRECT("B"&amp;$L27&amp;":"&amp;CHAR(CODE("B")+N_CRITERIA-1)&amp;$L27)*INDIRECT("B1:"&amp;CHAR(CODE("B")+N_CRITERIA-1)&amp;"1")&gt;=INDIRECT("B"&amp;N$14&amp;":"&amp;CHAR(CODE("B")+N_CRITERIA-1)&amp;N$14)*INDIRECT("B1:"&amp;CHAR(CODE("B")+N_CRITERIA-1)&amp;"1"))),"")</f>
        <v>0</v>
      </c>
      <c r="O27">
        <f t="array" aca="1" ref="O27" ca="1">IF(AND($L27&lt;=N_VARIANTS+2,O$14&lt;=N_VARIANTS+2),PRODUCT(1*(INDIRECT("B"&amp;$L27&amp;":"&amp;CHAR(CODE("B")+N_CRITERIA-1)&amp;$L27)*INDIRECT("B1:"&amp;CHAR(CODE("B")+N_CRITERIA-1)&amp;"1")&gt;=INDIRECT("B"&amp;O$14&amp;":"&amp;CHAR(CODE("B")+N_CRITERIA-1)&amp;O$14)*INDIRECT("B1:"&amp;CHAR(CODE("B")+N_CRITERIA-1)&amp;"1"))),"")</f>
        <v>0</v>
      </c>
      <c r="P27">
        <f t="array" aca="1" ref="P27" ca="1">IF(AND($L27&lt;=N_VARIANTS+2,P$14&lt;=N_VARIANTS+2),PRODUCT(1*(INDIRECT("B"&amp;$L27&amp;":"&amp;CHAR(CODE("B")+N_CRITERIA-1)&amp;$L27)*INDIRECT("B1:"&amp;CHAR(CODE("B")+N_CRITERIA-1)&amp;"1")&gt;=INDIRECT("B"&amp;P$14&amp;":"&amp;CHAR(CODE("B")+N_CRITERIA-1)&amp;P$14)*INDIRECT("B1:"&amp;CHAR(CODE("B")+N_CRITERIA-1)&amp;"1"))),"")</f>
        <v>0</v>
      </c>
      <c r="Q27">
        <f t="array" aca="1" ref="Q27" ca="1">IF(AND($L27&lt;=N_VARIANTS+2,Q$14&lt;=N_VARIANTS+2),PRODUCT(1*(INDIRECT("B"&amp;$L27&amp;":"&amp;CHAR(CODE("B")+N_CRITERIA-1)&amp;$L27)*INDIRECT("B1:"&amp;CHAR(CODE("B")+N_CRITERIA-1)&amp;"1")&gt;=INDIRECT("B"&amp;Q$14&amp;":"&amp;CHAR(CODE("B")+N_CRITERIA-1)&amp;Q$14)*INDIRECT("B1:"&amp;CHAR(CODE("B")+N_CRITERIA-1)&amp;"1"))),"")</f>
        <v>0</v>
      </c>
      <c r="R27">
        <f t="array" aca="1" ref="R27" ca="1">IF(AND($L27&lt;=N_VARIANTS+2,R$14&lt;=N_VARIANTS+2),PRODUCT(1*(INDIRECT("B"&amp;$L27&amp;":"&amp;CHAR(CODE("B")+N_CRITERIA-1)&amp;$L27)*INDIRECT("B1:"&amp;CHAR(CODE("B")+N_CRITERIA-1)&amp;"1")&gt;=INDIRECT("B"&amp;R$14&amp;":"&amp;CHAR(CODE("B")+N_CRITERIA-1)&amp;R$14)*INDIRECT("B1:"&amp;CHAR(CODE("B")+N_CRITERIA-1)&amp;"1"))),"")</f>
        <v>0</v>
      </c>
      <c r="S27">
        <f t="array" aca="1" ref="S27" ca="1">IF(AND($L27&lt;=N_VARIANTS+2,S$14&lt;=N_VARIANTS+2),PRODUCT(1*(INDIRECT("B"&amp;$L27&amp;":"&amp;CHAR(CODE("B")+N_CRITERIA-1)&amp;$L27)*INDIRECT("B1:"&amp;CHAR(CODE("B")+N_CRITERIA-1)&amp;"1")&gt;=INDIRECT("B"&amp;S$14&amp;":"&amp;CHAR(CODE("B")+N_CRITERIA-1)&amp;S$14)*INDIRECT("B1:"&amp;CHAR(CODE("B")+N_CRITERIA-1)&amp;"1"))),"")</f>
        <v>0</v>
      </c>
      <c r="T27">
        <f t="array" aca="1" ref="T27" ca="1">IF(AND($L27&lt;=N_VARIANTS+2,T$14&lt;=N_VARIANTS+2),PRODUCT(1*(INDIRECT("B"&amp;$L27&amp;":"&amp;CHAR(CODE("B")+N_CRITERIA-1)&amp;$L27)*INDIRECT("B1:"&amp;CHAR(CODE("B")+N_CRITERIA-1)&amp;"1")&gt;=INDIRECT("B"&amp;T$14&amp;":"&amp;CHAR(CODE("B")+N_CRITERIA-1)&amp;T$14)*INDIRECT("B1:"&amp;CHAR(CODE("B")+N_CRITERIA-1)&amp;"1"))),"")</f>
        <v>0</v>
      </c>
      <c r="U27">
        <f t="array" aca="1" ref="U27" ca="1">IF(AND($L27&lt;=N_VARIANTS+2,U$14&lt;=N_VARIANTS+2),PRODUCT(1*(INDIRECT("B"&amp;$L27&amp;":"&amp;CHAR(CODE("B")+N_CRITERIA-1)&amp;$L27)*INDIRECT("B1:"&amp;CHAR(CODE("B")+N_CRITERIA-1)&amp;"1")&gt;=INDIRECT("B"&amp;U$14&amp;":"&amp;CHAR(CODE("B")+N_CRITERIA-1)&amp;U$14)*INDIRECT("B1:"&amp;CHAR(CODE("B")+N_CRITERIA-1)&amp;"1"))),"")</f>
        <v>0</v>
      </c>
      <c r="V27">
        <f t="array" aca="1" ref="V27" ca="1">IF(AND($L27&lt;=N_VARIANTS+2,V$14&lt;=N_VARIANTS+2),PRODUCT(1*(INDIRECT("B"&amp;$L27&amp;":"&amp;CHAR(CODE("B")+N_CRITERIA-1)&amp;$L27)*INDIRECT("B1:"&amp;CHAR(CODE("B")+N_CRITERIA-1)&amp;"1")&gt;=INDIRECT("B"&amp;V$14&amp;":"&amp;CHAR(CODE("B")+N_CRITERIA-1)&amp;V$14)*INDIRECT("B1:"&amp;CHAR(CODE("B")+N_CRITERIA-1)&amp;"1"))),"")</f>
        <v>0</v>
      </c>
      <c r="W27">
        <f t="array" aca="1" ref="W27" ca="1">IF(AND($L27&lt;=N_VARIANTS+2,W$14&lt;=N_VARIANTS+2),PRODUCT(1*(INDIRECT("B"&amp;$L27&amp;":"&amp;CHAR(CODE("B")+N_CRITERIA-1)&amp;$L27)*INDIRECT("B1:"&amp;CHAR(CODE("B")+N_CRITERIA-1)&amp;"1")&gt;=INDIRECT("B"&amp;W$14&amp;":"&amp;CHAR(CODE("B")+N_CRITERIA-1)&amp;W$14)*INDIRECT("B1:"&amp;CHAR(CODE("B")+N_CRITERIA-1)&amp;"1"))),"")</f>
        <v>0</v>
      </c>
      <c r="X27">
        <f t="array" aca="1" ref="X27" ca="1">IF(AND($L27&lt;=N_VARIANTS+2,X$14&lt;=N_VARIANTS+2),PRODUCT(1*(INDIRECT("B"&amp;$L27&amp;":"&amp;CHAR(CODE("B")+N_CRITERIA-1)&amp;$L27)*INDIRECT("B1:"&amp;CHAR(CODE("B")+N_CRITERIA-1)&amp;"1")&gt;=INDIRECT("B"&amp;X$14&amp;":"&amp;CHAR(CODE("B")+N_CRITERIA-1)&amp;X$14)*INDIRECT("B1:"&amp;CHAR(CODE("B")+N_CRITERIA-1)&amp;"1"))),"")</f>
        <v>0</v>
      </c>
      <c r="Y27">
        <f t="array" aca="1" ref="Y27" ca="1">IF(AND($L27&lt;=N_VARIANTS+2,Y$14&lt;=N_VARIANTS+2),PRODUCT(1*(INDIRECT("B"&amp;$L27&amp;":"&amp;CHAR(CODE("B")+N_CRITERIA-1)&amp;$L27)*INDIRECT("B1:"&amp;CHAR(CODE("B")+N_CRITERIA-1)&amp;"1")&gt;=INDIRECT("B"&amp;Y$14&amp;":"&amp;CHAR(CODE("B")+N_CRITERIA-1)&amp;Y$14)*INDIRECT("B1:"&amp;CHAR(CODE("B")+N_CRITERIA-1)&amp;"1"))),"")</f>
        <v>1</v>
      </c>
      <c r="Z27">
        <f t="array" aca="1" ref="Z27" ca="1">IF(AND($L27&lt;=N_VARIANTS+2,Z$14&lt;=N_VARIANTS+2),PRODUCT(1*(INDIRECT("B"&amp;$L27&amp;":"&amp;CHAR(CODE("B")+N_CRITERIA-1)&amp;$L27)*INDIRECT("B1:"&amp;CHAR(CODE("B")+N_CRITERIA-1)&amp;"1")&gt;=INDIRECT("B"&amp;Z$14&amp;":"&amp;CHAR(CODE("B")+N_CRITERIA-1)&amp;Z$14)*INDIRECT("B1:"&amp;CHAR(CODE("B")+N_CRITERIA-1)&amp;"1"))),"")</f>
        <v>0</v>
      </c>
      <c r="AA27">
        <f t="array" aca="1" ref="AA27" ca="1">IF(AND($L27&lt;=N_VARIANTS+2,AA$14&lt;=N_VARIANTS+2),PRODUCT(1*(INDIRECT("B"&amp;$L27&amp;":"&amp;CHAR(CODE("B")+N_CRITERIA-1)&amp;$L27)*INDIRECT("B1:"&amp;CHAR(CODE("B")+N_CRITERIA-1)&amp;"1")&gt;=INDIRECT("B"&amp;AA$14&amp;":"&amp;CHAR(CODE("B")+N_CRITERIA-1)&amp;AA$14)*INDIRECT("B1:"&amp;CHAR(CODE("B")+N_CRITERIA-1)&amp;"1"))),"")</f>
        <v>0</v>
      </c>
      <c r="AB27">
        <f t="array" aca="1" ref="AB27" ca="1">IF(AND($L27&lt;=N_VARIANTS+2,AB$14&lt;=N_VARIANTS+2),PRODUCT(1*(INDIRECT("B"&amp;$L27&amp;":"&amp;CHAR(CODE("B")+N_CRITERIA-1)&amp;$L27)*INDIRECT("B1:"&amp;CHAR(CODE("B")+N_CRITERIA-1)&amp;"1")&gt;=INDIRECT("B"&amp;AB$14&amp;":"&amp;CHAR(CODE("B")+N_CRITERIA-1)&amp;AB$14)*INDIRECT("B1:"&amp;CHAR(CODE("B")+N_CRITERIA-1)&amp;"1"))),"")</f>
        <v>0</v>
      </c>
      <c r="AC27" t="str">
        <f t="array" aca="1" ref="AC27" ca="1">IF(AND($L27&lt;=N_VARIANTS+2,AC$14&lt;=N_VARIANTS+2),PRODUCT(1*(INDIRECT("B"&amp;$L27&amp;":"&amp;CHAR(CODE("B")+N_CRITERIA-1)&amp;$L27)*INDIRECT("B1:"&amp;CHAR(CODE("B")+N_CRITERIA-1)&amp;"1")&gt;=INDIRECT("B"&amp;AC$14&amp;":"&amp;CHAR(CODE("B")+N_CRITERIA-1)&amp;AC$14)*INDIRECT("B1:"&amp;CHAR(CODE("B")+N_CRITERIA-1)&amp;"1"))),"")</f>
        <v/>
      </c>
      <c r="AD27" t="str">
        <f t="array" aca="1" ref="AD27" ca="1">IF(AND($L27&lt;=N_VARIANTS+2,AD$14&lt;=N_VARIANTS+2),PRODUCT(1*(INDIRECT("B"&amp;$L27&amp;":"&amp;CHAR(CODE("B")+N_CRITERIA-1)&amp;$L27)*INDIRECT("B1:"&amp;CHAR(CODE("B")+N_CRITERIA-1)&amp;"1")&gt;=INDIRECT("B"&amp;AD$14&amp;":"&amp;CHAR(CODE("B")+N_CRITERIA-1)&amp;AD$14)*INDIRECT("B1:"&amp;CHAR(CODE("B")+N_CRITERIA-1)&amp;"1"))),"")</f>
        <v/>
      </c>
      <c r="AE27" t="str">
        <f t="array" aca="1" ref="AE27" ca="1">IF(AND($L27&lt;=N_VARIANTS+2,AE$14&lt;=N_VARIANTS+2),PRODUCT(1*(INDIRECT("B"&amp;$L27&amp;":"&amp;CHAR(CODE("B")+N_CRITERIA-1)&amp;$L27)*INDIRECT("B1:"&amp;CHAR(CODE("B")+N_CRITERIA-1)&amp;"1")&gt;=INDIRECT("B"&amp;AE$14&amp;":"&amp;CHAR(CODE("B")+N_CRITERIA-1)&amp;AE$14)*INDIRECT("B1:"&amp;CHAR(CODE("B")+N_CRITERIA-1)&amp;"1"))),"")</f>
        <v/>
      </c>
      <c r="AF27" t="str">
        <f t="array" aca="1" ref="AF27" ca="1">IF(AND($L27&lt;=N_VARIANTS+2,AF$14&lt;=N_VARIANTS+2),PRODUCT(1*(INDIRECT("B"&amp;$L27&amp;":"&amp;CHAR(CODE("B")+N_CRITERIA-1)&amp;$L27)*INDIRECT("B1:"&amp;CHAR(CODE("B")+N_CRITERIA-1)&amp;"1")&gt;=INDIRECT("B"&amp;AF$14&amp;":"&amp;CHAR(CODE("B")+N_CRITERIA-1)&amp;AF$14)*INDIRECT("B1:"&amp;CHAR(CODE("B")+N_CRITERIA-1)&amp;"1"))),"")</f>
        <v/>
      </c>
      <c r="AG27" t="str">
        <f t="array" aca="1" ref="AG27" ca="1">IF(AND($L27&lt;=N_VARIANTS+2,AG$14&lt;=N_VARIANTS+2),PRODUCT(1*(INDIRECT("B"&amp;$L27&amp;":"&amp;CHAR(CODE("B")+N_CRITERIA-1)&amp;$L27)*INDIRECT("B1:"&amp;CHAR(CODE("B")+N_CRITERIA-1)&amp;"1")&gt;=INDIRECT("B"&amp;AG$14&amp;":"&amp;CHAR(CODE("B")+N_CRITERIA-1)&amp;AG$14)*INDIRECT("B1:"&amp;CHAR(CODE("B")+N_CRITERIA-1)&amp;"1"))),"")</f>
        <v/>
      </c>
    </row>
    <row r="28" spans="1:33" x14ac:dyDescent="0.25">
      <c r="L28" s="3">
        <f t="shared" si="8"/>
        <v>15</v>
      </c>
      <c r="M28" s="2" t="str">
        <f t="shared" ca="1" si="7"/>
        <v>Falken Ziex ZE914</v>
      </c>
      <c r="N28">
        <f t="array" aca="1" ref="N28" ca="1">IF(AND($L28&lt;=N_VARIANTS+2,N$14&lt;=N_VARIANTS+2),PRODUCT(1*(INDIRECT("B"&amp;$L28&amp;":"&amp;CHAR(CODE("B")+N_CRITERIA-1)&amp;$L28)*INDIRECT("B1:"&amp;CHAR(CODE("B")+N_CRITERIA-1)&amp;"1")&gt;=INDIRECT("B"&amp;N$14&amp;":"&amp;CHAR(CODE("B")+N_CRITERIA-1)&amp;N$14)*INDIRECT("B1:"&amp;CHAR(CODE("B")+N_CRITERIA-1)&amp;"1"))),"")</f>
        <v>0</v>
      </c>
      <c r="O28">
        <f t="array" aca="1" ref="O28" ca="1">IF(AND($L28&lt;=N_VARIANTS+2,O$14&lt;=N_VARIANTS+2),PRODUCT(1*(INDIRECT("B"&amp;$L28&amp;":"&amp;CHAR(CODE("B")+N_CRITERIA-1)&amp;$L28)*INDIRECT("B1:"&amp;CHAR(CODE("B")+N_CRITERIA-1)&amp;"1")&gt;=INDIRECT("B"&amp;O$14&amp;":"&amp;CHAR(CODE("B")+N_CRITERIA-1)&amp;O$14)*INDIRECT("B1:"&amp;CHAR(CODE("B")+N_CRITERIA-1)&amp;"1"))),"")</f>
        <v>0</v>
      </c>
      <c r="P28">
        <f t="array" aca="1" ref="P28" ca="1">IF(AND($L28&lt;=N_VARIANTS+2,P$14&lt;=N_VARIANTS+2),PRODUCT(1*(INDIRECT("B"&amp;$L28&amp;":"&amp;CHAR(CODE("B")+N_CRITERIA-1)&amp;$L28)*INDIRECT("B1:"&amp;CHAR(CODE("B")+N_CRITERIA-1)&amp;"1")&gt;=INDIRECT("B"&amp;P$14&amp;":"&amp;CHAR(CODE("B")+N_CRITERIA-1)&amp;P$14)*INDIRECT("B1:"&amp;CHAR(CODE("B")+N_CRITERIA-1)&amp;"1"))),"")</f>
        <v>0</v>
      </c>
      <c r="Q28">
        <f t="array" aca="1" ref="Q28" ca="1">IF(AND($L28&lt;=N_VARIANTS+2,Q$14&lt;=N_VARIANTS+2),PRODUCT(1*(INDIRECT("B"&amp;$L28&amp;":"&amp;CHAR(CODE("B")+N_CRITERIA-1)&amp;$L28)*INDIRECT("B1:"&amp;CHAR(CODE("B")+N_CRITERIA-1)&amp;"1")&gt;=INDIRECT("B"&amp;Q$14&amp;":"&amp;CHAR(CODE("B")+N_CRITERIA-1)&amp;Q$14)*INDIRECT("B1:"&amp;CHAR(CODE("B")+N_CRITERIA-1)&amp;"1"))),"")</f>
        <v>0</v>
      </c>
      <c r="R28">
        <f t="array" aca="1" ref="R28" ca="1">IF(AND($L28&lt;=N_VARIANTS+2,R$14&lt;=N_VARIANTS+2),PRODUCT(1*(INDIRECT("B"&amp;$L28&amp;":"&amp;CHAR(CODE("B")+N_CRITERIA-1)&amp;$L28)*INDIRECT("B1:"&amp;CHAR(CODE("B")+N_CRITERIA-1)&amp;"1")&gt;=INDIRECT("B"&amp;R$14&amp;":"&amp;CHAR(CODE("B")+N_CRITERIA-1)&amp;R$14)*INDIRECT("B1:"&amp;CHAR(CODE("B")+N_CRITERIA-1)&amp;"1"))),"")</f>
        <v>0</v>
      </c>
      <c r="S28">
        <f t="array" aca="1" ref="S28" ca="1">IF(AND($L28&lt;=N_VARIANTS+2,S$14&lt;=N_VARIANTS+2),PRODUCT(1*(INDIRECT("B"&amp;$L28&amp;":"&amp;CHAR(CODE("B")+N_CRITERIA-1)&amp;$L28)*INDIRECT("B1:"&amp;CHAR(CODE("B")+N_CRITERIA-1)&amp;"1")&gt;=INDIRECT("B"&amp;S$14&amp;":"&amp;CHAR(CODE("B")+N_CRITERIA-1)&amp;S$14)*INDIRECT("B1:"&amp;CHAR(CODE("B")+N_CRITERIA-1)&amp;"1"))),"")</f>
        <v>0</v>
      </c>
      <c r="T28">
        <f t="array" aca="1" ref="T28" ca="1">IF(AND($L28&lt;=N_VARIANTS+2,T$14&lt;=N_VARIANTS+2),PRODUCT(1*(INDIRECT("B"&amp;$L28&amp;":"&amp;CHAR(CODE("B")+N_CRITERIA-1)&amp;$L28)*INDIRECT("B1:"&amp;CHAR(CODE("B")+N_CRITERIA-1)&amp;"1")&gt;=INDIRECT("B"&amp;T$14&amp;":"&amp;CHAR(CODE("B")+N_CRITERIA-1)&amp;T$14)*INDIRECT("B1:"&amp;CHAR(CODE("B")+N_CRITERIA-1)&amp;"1"))),"")</f>
        <v>0</v>
      </c>
      <c r="U28">
        <f t="array" aca="1" ref="U28" ca="1">IF(AND($L28&lt;=N_VARIANTS+2,U$14&lt;=N_VARIANTS+2),PRODUCT(1*(INDIRECT("B"&amp;$L28&amp;":"&amp;CHAR(CODE("B")+N_CRITERIA-1)&amp;$L28)*INDIRECT("B1:"&amp;CHAR(CODE("B")+N_CRITERIA-1)&amp;"1")&gt;=INDIRECT("B"&amp;U$14&amp;":"&amp;CHAR(CODE("B")+N_CRITERIA-1)&amp;U$14)*INDIRECT("B1:"&amp;CHAR(CODE("B")+N_CRITERIA-1)&amp;"1"))),"")</f>
        <v>0</v>
      </c>
      <c r="V28">
        <f t="array" aca="1" ref="V28" ca="1">IF(AND($L28&lt;=N_VARIANTS+2,V$14&lt;=N_VARIANTS+2),PRODUCT(1*(INDIRECT("B"&amp;$L28&amp;":"&amp;CHAR(CODE("B")+N_CRITERIA-1)&amp;$L28)*INDIRECT("B1:"&amp;CHAR(CODE("B")+N_CRITERIA-1)&amp;"1")&gt;=INDIRECT("B"&amp;V$14&amp;":"&amp;CHAR(CODE("B")+N_CRITERIA-1)&amp;V$14)*INDIRECT("B1:"&amp;CHAR(CODE("B")+N_CRITERIA-1)&amp;"1"))),"")</f>
        <v>0</v>
      </c>
      <c r="W28">
        <f t="array" aca="1" ref="W28" ca="1">IF(AND($L28&lt;=N_VARIANTS+2,W$14&lt;=N_VARIANTS+2),PRODUCT(1*(INDIRECT("B"&amp;$L28&amp;":"&amp;CHAR(CODE("B")+N_CRITERIA-1)&amp;$L28)*INDIRECT("B1:"&amp;CHAR(CODE("B")+N_CRITERIA-1)&amp;"1")&gt;=INDIRECT("B"&amp;W$14&amp;":"&amp;CHAR(CODE("B")+N_CRITERIA-1)&amp;W$14)*INDIRECT("B1:"&amp;CHAR(CODE("B")+N_CRITERIA-1)&amp;"1"))),"")</f>
        <v>0</v>
      </c>
      <c r="X28">
        <f t="array" aca="1" ref="X28" ca="1">IF(AND($L28&lt;=N_VARIANTS+2,X$14&lt;=N_VARIANTS+2),PRODUCT(1*(INDIRECT("B"&amp;$L28&amp;":"&amp;CHAR(CODE("B")+N_CRITERIA-1)&amp;$L28)*INDIRECT("B1:"&amp;CHAR(CODE("B")+N_CRITERIA-1)&amp;"1")&gt;=INDIRECT("B"&amp;X$14&amp;":"&amp;CHAR(CODE("B")+N_CRITERIA-1)&amp;X$14)*INDIRECT("B1:"&amp;CHAR(CODE("B")+N_CRITERIA-1)&amp;"1"))),"")</f>
        <v>0</v>
      </c>
      <c r="Y28">
        <f t="array" aca="1" ref="Y28" ca="1">IF(AND($L28&lt;=N_VARIANTS+2,Y$14&lt;=N_VARIANTS+2),PRODUCT(1*(INDIRECT("B"&amp;$L28&amp;":"&amp;CHAR(CODE("B")+N_CRITERIA-1)&amp;$L28)*INDIRECT("B1:"&amp;CHAR(CODE("B")+N_CRITERIA-1)&amp;"1")&gt;=INDIRECT("B"&amp;Y$14&amp;":"&amp;CHAR(CODE("B")+N_CRITERIA-1)&amp;Y$14)*INDIRECT("B1:"&amp;CHAR(CODE("B")+N_CRITERIA-1)&amp;"1"))),"")</f>
        <v>0</v>
      </c>
      <c r="Z28">
        <f t="array" aca="1" ref="Z28" ca="1">IF(AND($L28&lt;=N_VARIANTS+2,Z$14&lt;=N_VARIANTS+2),PRODUCT(1*(INDIRECT("B"&amp;$L28&amp;":"&amp;CHAR(CODE("B")+N_CRITERIA-1)&amp;$L28)*INDIRECT("B1:"&amp;CHAR(CODE("B")+N_CRITERIA-1)&amp;"1")&gt;=INDIRECT("B"&amp;Z$14&amp;":"&amp;CHAR(CODE("B")+N_CRITERIA-1)&amp;Z$14)*INDIRECT("B1:"&amp;CHAR(CODE("B")+N_CRITERIA-1)&amp;"1"))),"")</f>
        <v>1</v>
      </c>
      <c r="AA28">
        <f t="array" aca="1" ref="AA28" ca="1">IF(AND($L28&lt;=N_VARIANTS+2,AA$14&lt;=N_VARIANTS+2),PRODUCT(1*(INDIRECT("B"&amp;$L28&amp;":"&amp;CHAR(CODE("B")+N_CRITERIA-1)&amp;$L28)*INDIRECT("B1:"&amp;CHAR(CODE("B")+N_CRITERIA-1)&amp;"1")&gt;=INDIRECT("B"&amp;AA$14&amp;":"&amp;CHAR(CODE("B")+N_CRITERIA-1)&amp;AA$14)*INDIRECT("B1:"&amp;CHAR(CODE("B")+N_CRITERIA-1)&amp;"1"))),"")</f>
        <v>0</v>
      </c>
      <c r="AB28">
        <f t="array" aca="1" ref="AB28" ca="1">IF(AND($L28&lt;=N_VARIANTS+2,AB$14&lt;=N_VARIANTS+2),PRODUCT(1*(INDIRECT("B"&amp;$L28&amp;":"&amp;CHAR(CODE("B")+N_CRITERIA-1)&amp;$L28)*INDIRECT("B1:"&amp;CHAR(CODE("B")+N_CRITERIA-1)&amp;"1")&gt;=INDIRECT("B"&amp;AB$14&amp;":"&amp;CHAR(CODE("B")+N_CRITERIA-1)&amp;AB$14)*INDIRECT("B1:"&amp;CHAR(CODE("B")+N_CRITERIA-1)&amp;"1"))),"")</f>
        <v>0</v>
      </c>
      <c r="AC28" t="str">
        <f t="array" aca="1" ref="AC28" ca="1">IF(AND($L28&lt;=N_VARIANTS+2,AC$14&lt;=N_VARIANTS+2),PRODUCT(1*(INDIRECT("B"&amp;$L28&amp;":"&amp;CHAR(CODE("B")+N_CRITERIA-1)&amp;$L28)*INDIRECT("B1:"&amp;CHAR(CODE("B")+N_CRITERIA-1)&amp;"1")&gt;=INDIRECT("B"&amp;AC$14&amp;":"&amp;CHAR(CODE("B")+N_CRITERIA-1)&amp;AC$14)*INDIRECT("B1:"&amp;CHAR(CODE("B")+N_CRITERIA-1)&amp;"1"))),"")</f>
        <v/>
      </c>
      <c r="AD28" t="str">
        <f t="array" aca="1" ref="AD28" ca="1">IF(AND($L28&lt;=N_VARIANTS+2,AD$14&lt;=N_VARIANTS+2),PRODUCT(1*(INDIRECT("B"&amp;$L28&amp;":"&amp;CHAR(CODE("B")+N_CRITERIA-1)&amp;$L28)*INDIRECT("B1:"&amp;CHAR(CODE("B")+N_CRITERIA-1)&amp;"1")&gt;=INDIRECT("B"&amp;AD$14&amp;":"&amp;CHAR(CODE("B")+N_CRITERIA-1)&amp;AD$14)*INDIRECT("B1:"&amp;CHAR(CODE("B")+N_CRITERIA-1)&amp;"1"))),"")</f>
        <v/>
      </c>
      <c r="AE28" t="str">
        <f t="array" aca="1" ref="AE28" ca="1">IF(AND($L28&lt;=N_VARIANTS+2,AE$14&lt;=N_VARIANTS+2),PRODUCT(1*(INDIRECT("B"&amp;$L28&amp;":"&amp;CHAR(CODE("B")+N_CRITERIA-1)&amp;$L28)*INDIRECT("B1:"&amp;CHAR(CODE("B")+N_CRITERIA-1)&amp;"1")&gt;=INDIRECT("B"&amp;AE$14&amp;":"&amp;CHAR(CODE("B")+N_CRITERIA-1)&amp;AE$14)*INDIRECT("B1:"&amp;CHAR(CODE("B")+N_CRITERIA-1)&amp;"1"))),"")</f>
        <v/>
      </c>
      <c r="AF28" t="str">
        <f t="array" aca="1" ref="AF28" ca="1">IF(AND($L28&lt;=N_VARIANTS+2,AF$14&lt;=N_VARIANTS+2),PRODUCT(1*(INDIRECT("B"&amp;$L28&amp;":"&amp;CHAR(CODE("B")+N_CRITERIA-1)&amp;$L28)*INDIRECT("B1:"&amp;CHAR(CODE("B")+N_CRITERIA-1)&amp;"1")&gt;=INDIRECT("B"&amp;AF$14&amp;":"&amp;CHAR(CODE("B")+N_CRITERIA-1)&amp;AF$14)*INDIRECT("B1:"&amp;CHAR(CODE("B")+N_CRITERIA-1)&amp;"1"))),"")</f>
        <v/>
      </c>
      <c r="AG28" t="str">
        <f t="array" aca="1" ref="AG28" ca="1">IF(AND($L28&lt;=N_VARIANTS+2,AG$14&lt;=N_VARIANTS+2),PRODUCT(1*(INDIRECT("B"&amp;$L28&amp;":"&amp;CHAR(CODE("B")+N_CRITERIA-1)&amp;$L28)*INDIRECT("B1:"&amp;CHAR(CODE("B")+N_CRITERIA-1)&amp;"1")&gt;=INDIRECT("B"&amp;AG$14&amp;":"&amp;CHAR(CODE("B")+N_CRITERIA-1)&amp;AG$14)*INDIRECT("B1:"&amp;CHAR(CODE("B")+N_CRITERIA-1)&amp;"1"))),"")</f>
        <v/>
      </c>
    </row>
    <row r="29" spans="1:33" x14ac:dyDescent="0.25">
      <c r="L29" s="3">
        <f t="shared" si="8"/>
        <v>16</v>
      </c>
      <c r="M29" s="2" t="str">
        <f t="shared" ca="1" si="7"/>
        <v>Yokohama ADVAN Sport V105</v>
      </c>
      <c r="N29">
        <f t="array" aca="1" ref="N29" ca="1">IF(AND($L29&lt;=N_VARIANTS+2,N$14&lt;=N_VARIANTS+2),PRODUCT(1*(INDIRECT("B"&amp;$L29&amp;":"&amp;CHAR(CODE("B")+N_CRITERIA-1)&amp;$L29)*INDIRECT("B1:"&amp;CHAR(CODE("B")+N_CRITERIA-1)&amp;"1")&gt;=INDIRECT("B"&amp;N$14&amp;":"&amp;CHAR(CODE("B")+N_CRITERIA-1)&amp;N$14)*INDIRECT("B1:"&amp;CHAR(CODE("B")+N_CRITERIA-1)&amp;"1"))),"")</f>
        <v>0</v>
      </c>
      <c r="O29">
        <f t="array" aca="1" ref="O29" ca="1">IF(AND($L29&lt;=N_VARIANTS+2,O$14&lt;=N_VARIANTS+2),PRODUCT(1*(INDIRECT("B"&amp;$L29&amp;":"&amp;CHAR(CODE("B")+N_CRITERIA-1)&amp;$L29)*INDIRECT("B1:"&amp;CHAR(CODE("B")+N_CRITERIA-1)&amp;"1")&gt;=INDIRECT("B"&amp;O$14&amp;":"&amp;CHAR(CODE("B")+N_CRITERIA-1)&amp;O$14)*INDIRECT("B1:"&amp;CHAR(CODE("B")+N_CRITERIA-1)&amp;"1"))),"")</f>
        <v>0</v>
      </c>
      <c r="P29">
        <f t="array" aca="1" ref="P29" ca="1">IF(AND($L29&lt;=N_VARIANTS+2,P$14&lt;=N_VARIANTS+2),PRODUCT(1*(INDIRECT("B"&amp;$L29&amp;":"&amp;CHAR(CODE("B")+N_CRITERIA-1)&amp;$L29)*INDIRECT("B1:"&amp;CHAR(CODE("B")+N_CRITERIA-1)&amp;"1")&gt;=INDIRECT("B"&amp;P$14&amp;":"&amp;CHAR(CODE("B")+N_CRITERIA-1)&amp;P$14)*INDIRECT("B1:"&amp;CHAR(CODE("B")+N_CRITERIA-1)&amp;"1"))),"")</f>
        <v>0</v>
      </c>
      <c r="Q29">
        <f t="array" aca="1" ref="Q29" ca="1">IF(AND($L29&lt;=N_VARIANTS+2,Q$14&lt;=N_VARIANTS+2),PRODUCT(1*(INDIRECT("B"&amp;$L29&amp;":"&amp;CHAR(CODE("B")+N_CRITERIA-1)&amp;$L29)*INDIRECT("B1:"&amp;CHAR(CODE("B")+N_CRITERIA-1)&amp;"1")&gt;=INDIRECT("B"&amp;Q$14&amp;":"&amp;CHAR(CODE("B")+N_CRITERIA-1)&amp;Q$14)*INDIRECT("B1:"&amp;CHAR(CODE("B")+N_CRITERIA-1)&amp;"1"))),"")</f>
        <v>0</v>
      </c>
      <c r="R29">
        <f t="array" aca="1" ref="R29" ca="1">IF(AND($L29&lt;=N_VARIANTS+2,R$14&lt;=N_VARIANTS+2),PRODUCT(1*(INDIRECT("B"&amp;$L29&amp;":"&amp;CHAR(CODE("B")+N_CRITERIA-1)&amp;$L29)*INDIRECT("B1:"&amp;CHAR(CODE("B")+N_CRITERIA-1)&amp;"1")&gt;=INDIRECT("B"&amp;R$14&amp;":"&amp;CHAR(CODE("B")+N_CRITERIA-1)&amp;R$14)*INDIRECT("B1:"&amp;CHAR(CODE("B")+N_CRITERIA-1)&amp;"1"))),"")</f>
        <v>0</v>
      </c>
      <c r="S29">
        <f t="array" aca="1" ref="S29" ca="1">IF(AND($L29&lt;=N_VARIANTS+2,S$14&lt;=N_VARIANTS+2),PRODUCT(1*(INDIRECT("B"&amp;$L29&amp;":"&amp;CHAR(CODE("B")+N_CRITERIA-1)&amp;$L29)*INDIRECT("B1:"&amp;CHAR(CODE("B")+N_CRITERIA-1)&amp;"1")&gt;=INDIRECT("B"&amp;S$14&amp;":"&amp;CHAR(CODE("B")+N_CRITERIA-1)&amp;S$14)*INDIRECT("B1:"&amp;CHAR(CODE("B")+N_CRITERIA-1)&amp;"1"))),"")</f>
        <v>0</v>
      </c>
      <c r="T29">
        <f t="array" aca="1" ref="T29" ca="1">IF(AND($L29&lt;=N_VARIANTS+2,T$14&lt;=N_VARIANTS+2),PRODUCT(1*(INDIRECT("B"&amp;$L29&amp;":"&amp;CHAR(CODE("B")+N_CRITERIA-1)&amp;$L29)*INDIRECT("B1:"&amp;CHAR(CODE("B")+N_CRITERIA-1)&amp;"1")&gt;=INDIRECT("B"&amp;T$14&amp;":"&amp;CHAR(CODE("B")+N_CRITERIA-1)&amp;T$14)*INDIRECT("B1:"&amp;CHAR(CODE("B")+N_CRITERIA-1)&amp;"1"))),"")</f>
        <v>0</v>
      </c>
      <c r="U29">
        <f t="array" aca="1" ref="U29" ca="1">IF(AND($L29&lt;=N_VARIANTS+2,U$14&lt;=N_VARIANTS+2),PRODUCT(1*(INDIRECT("B"&amp;$L29&amp;":"&amp;CHAR(CODE("B")+N_CRITERIA-1)&amp;$L29)*INDIRECT("B1:"&amp;CHAR(CODE("B")+N_CRITERIA-1)&amp;"1")&gt;=INDIRECT("B"&amp;U$14&amp;":"&amp;CHAR(CODE("B")+N_CRITERIA-1)&amp;U$14)*INDIRECT("B1:"&amp;CHAR(CODE("B")+N_CRITERIA-1)&amp;"1"))),"")</f>
        <v>0</v>
      </c>
      <c r="V29">
        <f t="array" aca="1" ref="V29" ca="1">IF(AND($L29&lt;=N_VARIANTS+2,V$14&lt;=N_VARIANTS+2),PRODUCT(1*(INDIRECT("B"&amp;$L29&amp;":"&amp;CHAR(CODE("B")+N_CRITERIA-1)&amp;$L29)*INDIRECT("B1:"&amp;CHAR(CODE("B")+N_CRITERIA-1)&amp;"1")&gt;=INDIRECT("B"&amp;V$14&amp;":"&amp;CHAR(CODE("B")+N_CRITERIA-1)&amp;V$14)*INDIRECT("B1:"&amp;CHAR(CODE("B")+N_CRITERIA-1)&amp;"1"))),"")</f>
        <v>0</v>
      </c>
      <c r="W29">
        <f t="array" aca="1" ref="W29" ca="1">IF(AND($L29&lt;=N_VARIANTS+2,W$14&lt;=N_VARIANTS+2),PRODUCT(1*(INDIRECT("B"&amp;$L29&amp;":"&amp;CHAR(CODE("B")+N_CRITERIA-1)&amp;$L29)*INDIRECT("B1:"&amp;CHAR(CODE("B")+N_CRITERIA-1)&amp;"1")&gt;=INDIRECT("B"&amp;W$14&amp;":"&amp;CHAR(CODE("B")+N_CRITERIA-1)&amp;W$14)*INDIRECT("B1:"&amp;CHAR(CODE("B")+N_CRITERIA-1)&amp;"1"))),"")</f>
        <v>0</v>
      </c>
      <c r="X29">
        <f t="array" aca="1" ref="X29" ca="1">IF(AND($L29&lt;=N_VARIANTS+2,X$14&lt;=N_VARIANTS+2),PRODUCT(1*(INDIRECT("B"&amp;$L29&amp;":"&amp;CHAR(CODE("B")+N_CRITERIA-1)&amp;$L29)*INDIRECT("B1:"&amp;CHAR(CODE("B")+N_CRITERIA-1)&amp;"1")&gt;=INDIRECT("B"&amp;X$14&amp;":"&amp;CHAR(CODE("B")+N_CRITERIA-1)&amp;X$14)*INDIRECT("B1:"&amp;CHAR(CODE("B")+N_CRITERIA-1)&amp;"1"))),"")</f>
        <v>0</v>
      </c>
      <c r="Y29">
        <f t="array" aca="1" ref="Y29" ca="1">IF(AND($L29&lt;=N_VARIANTS+2,Y$14&lt;=N_VARIANTS+2),PRODUCT(1*(INDIRECT("B"&amp;$L29&amp;":"&amp;CHAR(CODE("B")+N_CRITERIA-1)&amp;$L29)*INDIRECT("B1:"&amp;CHAR(CODE("B")+N_CRITERIA-1)&amp;"1")&gt;=INDIRECT("B"&amp;Y$14&amp;":"&amp;CHAR(CODE("B")+N_CRITERIA-1)&amp;Y$14)*INDIRECT("B1:"&amp;CHAR(CODE("B")+N_CRITERIA-1)&amp;"1"))),"")</f>
        <v>0</v>
      </c>
      <c r="Z29">
        <f t="array" aca="1" ref="Z29" ca="1">IF(AND($L29&lt;=N_VARIANTS+2,Z$14&lt;=N_VARIANTS+2),PRODUCT(1*(INDIRECT("B"&amp;$L29&amp;":"&amp;CHAR(CODE("B")+N_CRITERIA-1)&amp;$L29)*INDIRECT("B1:"&amp;CHAR(CODE("B")+N_CRITERIA-1)&amp;"1")&gt;=INDIRECT("B"&amp;Z$14&amp;":"&amp;CHAR(CODE("B")+N_CRITERIA-1)&amp;Z$14)*INDIRECT("B1:"&amp;CHAR(CODE("B")+N_CRITERIA-1)&amp;"1"))),"")</f>
        <v>0</v>
      </c>
      <c r="AA29">
        <f t="array" aca="1" ref="AA29" ca="1">IF(AND($L29&lt;=N_VARIANTS+2,AA$14&lt;=N_VARIANTS+2),PRODUCT(1*(INDIRECT("B"&amp;$L29&amp;":"&amp;CHAR(CODE("B")+N_CRITERIA-1)&amp;$L29)*INDIRECT("B1:"&amp;CHAR(CODE("B")+N_CRITERIA-1)&amp;"1")&gt;=INDIRECT("B"&amp;AA$14&amp;":"&amp;CHAR(CODE("B")+N_CRITERIA-1)&amp;AA$14)*INDIRECT("B1:"&amp;CHAR(CODE("B")+N_CRITERIA-1)&amp;"1"))),"")</f>
        <v>1</v>
      </c>
      <c r="AB29">
        <f t="array" aca="1" ref="AB29" ca="1">IF(AND($L29&lt;=N_VARIANTS+2,AB$14&lt;=N_VARIANTS+2),PRODUCT(1*(INDIRECT("B"&amp;$L29&amp;":"&amp;CHAR(CODE("B")+N_CRITERIA-1)&amp;$L29)*INDIRECT("B1:"&amp;CHAR(CODE("B")+N_CRITERIA-1)&amp;"1")&gt;=INDIRECT("B"&amp;AB$14&amp;":"&amp;CHAR(CODE("B")+N_CRITERIA-1)&amp;AB$14)*INDIRECT("B1:"&amp;CHAR(CODE("B")+N_CRITERIA-1)&amp;"1"))),"")</f>
        <v>0</v>
      </c>
      <c r="AC29" t="str">
        <f t="array" aca="1" ref="AC29" ca="1">IF(AND($L29&lt;=N_VARIANTS+2,AC$14&lt;=N_VARIANTS+2),PRODUCT(1*(INDIRECT("B"&amp;$L29&amp;":"&amp;CHAR(CODE("B")+N_CRITERIA-1)&amp;$L29)*INDIRECT("B1:"&amp;CHAR(CODE("B")+N_CRITERIA-1)&amp;"1")&gt;=INDIRECT("B"&amp;AC$14&amp;":"&amp;CHAR(CODE("B")+N_CRITERIA-1)&amp;AC$14)*INDIRECT("B1:"&amp;CHAR(CODE("B")+N_CRITERIA-1)&amp;"1"))),"")</f>
        <v/>
      </c>
      <c r="AD29" t="str">
        <f t="array" aca="1" ref="AD29" ca="1">IF(AND($L29&lt;=N_VARIANTS+2,AD$14&lt;=N_VARIANTS+2),PRODUCT(1*(INDIRECT("B"&amp;$L29&amp;":"&amp;CHAR(CODE("B")+N_CRITERIA-1)&amp;$L29)*INDIRECT("B1:"&amp;CHAR(CODE("B")+N_CRITERIA-1)&amp;"1")&gt;=INDIRECT("B"&amp;AD$14&amp;":"&amp;CHAR(CODE("B")+N_CRITERIA-1)&amp;AD$14)*INDIRECT("B1:"&amp;CHAR(CODE("B")+N_CRITERIA-1)&amp;"1"))),"")</f>
        <v/>
      </c>
      <c r="AE29" t="str">
        <f t="array" aca="1" ref="AE29" ca="1">IF(AND($L29&lt;=N_VARIANTS+2,AE$14&lt;=N_VARIANTS+2),PRODUCT(1*(INDIRECT("B"&amp;$L29&amp;":"&amp;CHAR(CODE("B")+N_CRITERIA-1)&amp;$L29)*INDIRECT("B1:"&amp;CHAR(CODE("B")+N_CRITERIA-1)&amp;"1")&gt;=INDIRECT("B"&amp;AE$14&amp;":"&amp;CHAR(CODE("B")+N_CRITERIA-1)&amp;AE$14)*INDIRECT("B1:"&amp;CHAR(CODE("B")+N_CRITERIA-1)&amp;"1"))),"")</f>
        <v/>
      </c>
      <c r="AF29" t="str">
        <f t="array" aca="1" ref="AF29" ca="1">IF(AND($L29&lt;=N_VARIANTS+2,AF$14&lt;=N_VARIANTS+2),PRODUCT(1*(INDIRECT("B"&amp;$L29&amp;":"&amp;CHAR(CODE("B")+N_CRITERIA-1)&amp;$L29)*INDIRECT("B1:"&amp;CHAR(CODE("B")+N_CRITERIA-1)&amp;"1")&gt;=INDIRECT("B"&amp;AF$14&amp;":"&amp;CHAR(CODE("B")+N_CRITERIA-1)&amp;AF$14)*INDIRECT("B1:"&amp;CHAR(CODE("B")+N_CRITERIA-1)&amp;"1"))),"")</f>
        <v/>
      </c>
      <c r="AG29" t="str">
        <f t="array" aca="1" ref="AG29" ca="1">IF(AND($L29&lt;=N_VARIANTS+2,AG$14&lt;=N_VARIANTS+2),PRODUCT(1*(INDIRECT("B"&amp;$L29&amp;":"&amp;CHAR(CODE("B")+N_CRITERIA-1)&amp;$L29)*INDIRECT("B1:"&amp;CHAR(CODE("B")+N_CRITERIA-1)&amp;"1")&gt;=INDIRECT("B"&amp;AG$14&amp;":"&amp;CHAR(CODE("B")+N_CRITERIA-1)&amp;AG$14)*INDIRECT("B1:"&amp;CHAR(CODE("B")+N_CRITERIA-1)&amp;"1"))),"")</f>
        <v/>
      </c>
    </row>
    <row r="30" spans="1:33" x14ac:dyDescent="0.25">
      <c r="L30" s="3">
        <f t="shared" si="8"/>
        <v>17</v>
      </c>
      <c r="M30" s="2" t="str">
        <f t="shared" ca="1" si="7"/>
        <v>Tigar High Performance</v>
      </c>
      <c r="N30">
        <f t="array" aca="1" ref="N30" ca="1">IF(AND($L30&lt;=N_VARIANTS+2,N$14&lt;=N_VARIANTS+2),PRODUCT(1*(INDIRECT("B"&amp;$L30&amp;":"&amp;CHAR(CODE("B")+N_CRITERIA-1)&amp;$L30)*INDIRECT("B1:"&amp;CHAR(CODE("B")+N_CRITERIA-1)&amp;"1")&gt;=INDIRECT("B"&amp;N$14&amp;":"&amp;CHAR(CODE("B")+N_CRITERIA-1)&amp;N$14)*INDIRECT("B1:"&amp;CHAR(CODE("B")+N_CRITERIA-1)&amp;"1"))),"")</f>
        <v>0</v>
      </c>
      <c r="O30">
        <f t="array" aca="1" ref="O30" ca="1">IF(AND($L30&lt;=N_VARIANTS+2,O$14&lt;=N_VARIANTS+2),PRODUCT(1*(INDIRECT("B"&amp;$L30&amp;":"&amp;CHAR(CODE("B")+N_CRITERIA-1)&amp;$L30)*INDIRECT("B1:"&amp;CHAR(CODE("B")+N_CRITERIA-1)&amp;"1")&gt;=INDIRECT("B"&amp;O$14&amp;":"&amp;CHAR(CODE("B")+N_CRITERIA-1)&amp;O$14)*INDIRECT("B1:"&amp;CHAR(CODE("B")+N_CRITERIA-1)&amp;"1"))),"")</f>
        <v>0</v>
      </c>
      <c r="P30">
        <f t="array" aca="1" ref="P30" ca="1">IF(AND($L30&lt;=N_VARIANTS+2,P$14&lt;=N_VARIANTS+2),PRODUCT(1*(INDIRECT("B"&amp;$L30&amp;":"&amp;CHAR(CODE("B")+N_CRITERIA-1)&amp;$L30)*INDIRECT("B1:"&amp;CHAR(CODE("B")+N_CRITERIA-1)&amp;"1")&gt;=INDIRECT("B"&amp;P$14&amp;":"&amp;CHAR(CODE("B")+N_CRITERIA-1)&amp;P$14)*INDIRECT("B1:"&amp;CHAR(CODE("B")+N_CRITERIA-1)&amp;"1"))),"")</f>
        <v>0</v>
      </c>
      <c r="Q30">
        <f t="array" aca="1" ref="Q30" ca="1">IF(AND($L30&lt;=N_VARIANTS+2,Q$14&lt;=N_VARIANTS+2),PRODUCT(1*(INDIRECT("B"&amp;$L30&amp;":"&amp;CHAR(CODE("B")+N_CRITERIA-1)&amp;$L30)*INDIRECT("B1:"&amp;CHAR(CODE("B")+N_CRITERIA-1)&amp;"1")&gt;=INDIRECT("B"&amp;Q$14&amp;":"&amp;CHAR(CODE("B")+N_CRITERIA-1)&amp;Q$14)*INDIRECT("B1:"&amp;CHAR(CODE("B")+N_CRITERIA-1)&amp;"1"))),"")</f>
        <v>0</v>
      </c>
      <c r="R30">
        <f t="array" aca="1" ref="R30" ca="1">IF(AND($L30&lt;=N_VARIANTS+2,R$14&lt;=N_VARIANTS+2),PRODUCT(1*(INDIRECT("B"&amp;$L30&amp;":"&amp;CHAR(CODE("B")+N_CRITERIA-1)&amp;$L30)*INDIRECT("B1:"&amp;CHAR(CODE("B")+N_CRITERIA-1)&amp;"1")&gt;=INDIRECT("B"&amp;R$14&amp;":"&amp;CHAR(CODE("B")+N_CRITERIA-1)&amp;R$14)*INDIRECT("B1:"&amp;CHAR(CODE("B")+N_CRITERIA-1)&amp;"1"))),"")</f>
        <v>0</v>
      </c>
      <c r="S30">
        <f t="array" aca="1" ref="S30" ca="1">IF(AND($L30&lt;=N_VARIANTS+2,S$14&lt;=N_VARIANTS+2),PRODUCT(1*(INDIRECT("B"&amp;$L30&amp;":"&amp;CHAR(CODE("B")+N_CRITERIA-1)&amp;$L30)*INDIRECT("B1:"&amp;CHAR(CODE("B")+N_CRITERIA-1)&amp;"1")&gt;=INDIRECT("B"&amp;S$14&amp;":"&amp;CHAR(CODE("B")+N_CRITERIA-1)&amp;S$14)*INDIRECT("B1:"&amp;CHAR(CODE("B")+N_CRITERIA-1)&amp;"1"))),"")</f>
        <v>0</v>
      </c>
      <c r="T30">
        <f t="array" aca="1" ref="T30" ca="1">IF(AND($L30&lt;=N_VARIANTS+2,T$14&lt;=N_VARIANTS+2),PRODUCT(1*(INDIRECT("B"&amp;$L30&amp;":"&amp;CHAR(CODE("B")+N_CRITERIA-1)&amp;$L30)*INDIRECT("B1:"&amp;CHAR(CODE("B")+N_CRITERIA-1)&amp;"1")&gt;=INDIRECT("B"&amp;T$14&amp;":"&amp;CHAR(CODE("B")+N_CRITERIA-1)&amp;T$14)*INDIRECT("B1:"&amp;CHAR(CODE("B")+N_CRITERIA-1)&amp;"1"))),"")</f>
        <v>0</v>
      </c>
      <c r="U30">
        <f t="array" aca="1" ref="U30" ca="1">IF(AND($L30&lt;=N_VARIANTS+2,U$14&lt;=N_VARIANTS+2),PRODUCT(1*(INDIRECT("B"&amp;$L30&amp;":"&amp;CHAR(CODE("B")+N_CRITERIA-1)&amp;$L30)*INDIRECT("B1:"&amp;CHAR(CODE("B")+N_CRITERIA-1)&amp;"1")&gt;=INDIRECT("B"&amp;U$14&amp;":"&amp;CHAR(CODE("B")+N_CRITERIA-1)&amp;U$14)*INDIRECT("B1:"&amp;CHAR(CODE("B")+N_CRITERIA-1)&amp;"1"))),"")</f>
        <v>0</v>
      </c>
      <c r="V30">
        <f t="array" aca="1" ref="V30" ca="1">IF(AND($L30&lt;=N_VARIANTS+2,V$14&lt;=N_VARIANTS+2),PRODUCT(1*(INDIRECT("B"&amp;$L30&amp;":"&amp;CHAR(CODE("B")+N_CRITERIA-1)&amp;$L30)*INDIRECT("B1:"&amp;CHAR(CODE("B")+N_CRITERIA-1)&amp;"1")&gt;=INDIRECT("B"&amp;V$14&amp;":"&amp;CHAR(CODE("B")+N_CRITERIA-1)&amp;V$14)*INDIRECT("B1:"&amp;CHAR(CODE("B")+N_CRITERIA-1)&amp;"1"))),"")</f>
        <v>0</v>
      </c>
      <c r="W30">
        <f t="array" aca="1" ref="W30" ca="1">IF(AND($L30&lt;=N_VARIANTS+2,W$14&lt;=N_VARIANTS+2),PRODUCT(1*(INDIRECT("B"&amp;$L30&amp;":"&amp;CHAR(CODE("B")+N_CRITERIA-1)&amp;$L30)*INDIRECT("B1:"&amp;CHAR(CODE("B")+N_CRITERIA-1)&amp;"1")&gt;=INDIRECT("B"&amp;W$14&amp;":"&amp;CHAR(CODE("B")+N_CRITERIA-1)&amp;W$14)*INDIRECT("B1:"&amp;CHAR(CODE("B")+N_CRITERIA-1)&amp;"1"))),"")</f>
        <v>0</v>
      </c>
      <c r="X30">
        <f t="array" aca="1" ref="X30" ca="1">IF(AND($L30&lt;=N_VARIANTS+2,X$14&lt;=N_VARIANTS+2),PRODUCT(1*(INDIRECT("B"&amp;$L30&amp;":"&amp;CHAR(CODE("B")+N_CRITERIA-1)&amp;$L30)*INDIRECT("B1:"&amp;CHAR(CODE("B")+N_CRITERIA-1)&amp;"1")&gt;=INDIRECT("B"&amp;X$14&amp;":"&amp;CHAR(CODE("B")+N_CRITERIA-1)&amp;X$14)*INDIRECT("B1:"&amp;CHAR(CODE("B")+N_CRITERIA-1)&amp;"1"))),"")</f>
        <v>0</v>
      </c>
      <c r="Y30">
        <f t="array" aca="1" ref="Y30" ca="1">IF(AND($L30&lt;=N_VARIANTS+2,Y$14&lt;=N_VARIANTS+2),PRODUCT(1*(INDIRECT("B"&amp;$L30&amp;":"&amp;CHAR(CODE("B")+N_CRITERIA-1)&amp;$L30)*INDIRECT("B1:"&amp;CHAR(CODE("B")+N_CRITERIA-1)&amp;"1")&gt;=INDIRECT("B"&amp;Y$14&amp;":"&amp;CHAR(CODE("B")+N_CRITERIA-1)&amp;Y$14)*INDIRECT("B1:"&amp;CHAR(CODE("B")+N_CRITERIA-1)&amp;"1"))),"")</f>
        <v>0</v>
      </c>
      <c r="Z30">
        <f t="array" aca="1" ref="Z30" ca="1">IF(AND($L30&lt;=N_VARIANTS+2,Z$14&lt;=N_VARIANTS+2),PRODUCT(1*(INDIRECT("B"&amp;$L30&amp;":"&amp;CHAR(CODE("B")+N_CRITERIA-1)&amp;$L30)*INDIRECT("B1:"&amp;CHAR(CODE("B")+N_CRITERIA-1)&amp;"1")&gt;=INDIRECT("B"&amp;Z$14&amp;":"&amp;CHAR(CODE("B")+N_CRITERIA-1)&amp;Z$14)*INDIRECT("B1:"&amp;CHAR(CODE("B")+N_CRITERIA-1)&amp;"1"))),"")</f>
        <v>0</v>
      </c>
      <c r="AA30">
        <f t="array" aca="1" ref="AA30" ca="1">IF(AND($L30&lt;=N_VARIANTS+2,AA$14&lt;=N_VARIANTS+2),PRODUCT(1*(INDIRECT("B"&amp;$L30&amp;":"&amp;CHAR(CODE("B")+N_CRITERIA-1)&amp;$L30)*INDIRECT("B1:"&amp;CHAR(CODE("B")+N_CRITERIA-1)&amp;"1")&gt;=INDIRECT("B"&amp;AA$14&amp;":"&amp;CHAR(CODE("B")+N_CRITERIA-1)&amp;AA$14)*INDIRECT("B1:"&amp;CHAR(CODE("B")+N_CRITERIA-1)&amp;"1"))),"")</f>
        <v>0</v>
      </c>
      <c r="AB30">
        <f t="array" aca="1" ref="AB30" ca="1">IF(AND($L30&lt;=N_VARIANTS+2,AB$14&lt;=N_VARIANTS+2),PRODUCT(1*(INDIRECT("B"&amp;$L30&amp;":"&amp;CHAR(CODE("B")+N_CRITERIA-1)&amp;$L30)*INDIRECT("B1:"&amp;CHAR(CODE("B")+N_CRITERIA-1)&amp;"1")&gt;=INDIRECT("B"&amp;AB$14&amp;":"&amp;CHAR(CODE("B")+N_CRITERIA-1)&amp;AB$14)*INDIRECT("B1:"&amp;CHAR(CODE("B")+N_CRITERIA-1)&amp;"1"))),"")</f>
        <v>1</v>
      </c>
      <c r="AC30" t="str">
        <f t="array" aca="1" ref="AC30" ca="1">IF(AND($L30&lt;=N_VARIANTS+2,AC$14&lt;=N_VARIANTS+2),PRODUCT(1*(INDIRECT("B"&amp;$L30&amp;":"&amp;CHAR(CODE("B")+N_CRITERIA-1)&amp;$L30)*INDIRECT("B1:"&amp;CHAR(CODE("B")+N_CRITERIA-1)&amp;"1")&gt;=INDIRECT("B"&amp;AC$14&amp;":"&amp;CHAR(CODE("B")+N_CRITERIA-1)&amp;AC$14)*INDIRECT("B1:"&amp;CHAR(CODE("B")+N_CRITERIA-1)&amp;"1"))),"")</f>
        <v/>
      </c>
      <c r="AD30" t="str">
        <f t="array" aca="1" ref="AD30" ca="1">IF(AND($L30&lt;=N_VARIANTS+2,AD$14&lt;=N_VARIANTS+2),PRODUCT(1*(INDIRECT("B"&amp;$L30&amp;":"&amp;CHAR(CODE("B")+N_CRITERIA-1)&amp;$L30)*INDIRECT("B1:"&amp;CHAR(CODE("B")+N_CRITERIA-1)&amp;"1")&gt;=INDIRECT("B"&amp;AD$14&amp;":"&amp;CHAR(CODE("B")+N_CRITERIA-1)&amp;AD$14)*INDIRECT("B1:"&amp;CHAR(CODE("B")+N_CRITERIA-1)&amp;"1"))),"")</f>
        <v/>
      </c>
      <c r="AE30" t="str">
        <f t="array" aca="1" ref="AE30" ca="1">IF(AND($L30&lt;=N_VARIANTS+2,AE$14&lt;=N_VARIANTS+2),PRODUCT(1*(INDIRECT("B"&amp;$L30&amp;":"&amp;CHAR(CODE("B")+N_CRITERIA-1)&amp;$L30)*INDIRECT("B1:"&amp;CHAR(CODE("B")+N_CRITERIA-1)&amp;"1")&gt;=INDIRECT("B"&amp;AE$14&amp;":"&amp;CHAR(CODE("B")+N_CRITERIA-1)&amp;AE$14)*INDIRECT("B1:"&amp;CHAR(CODE("B")+N_CRITERIA-1)&amp;"1"))),"")</f>
        <v/>
      </c>
      <c r="AF30" t="str">
        <f t="array" aca="1" ref="AF30" ca="1">IF(AND($L30&lt;=N_VARIANTS+2,AF$14&lt;=N_VARIANTS+2),PRODUCT(1*(INDIRECT("B"&amp;$L30&amp;":"&amp;CHAR(CODE("B")+N_CRITERIA-1)&amp;$L30)*INDIRECT("B1:"&amp;CHAR(CODE("B")+N_CRITERIA-1)&amp;"1")&gt;=INDIRECT("B"&amp;AF$14&amp;":"&amp;CHAR(CODE("B")+N_CRITERIA-1)&amp;AF$14)*INDIRECT("B1:"&amp;CHAR(CODE("B")+N_CRITERIA-1)&amp;"1"))),"")</f>
        <v/>
      </c>
      <c r="AG30" t="str">
        <f t="array" aca="1" ref="AG30" ca="1">IF(AND($L30&lt;=N_VARIANTS+2,AG$14&lt;=N_VARIANTS+2),PRODUCT(1*(INDIRECT("B"&amp;$L30&amp;":"&amp;CHAR(CODE("B")+N_CRITERIA-1)&amp;$L30)*INDIRECT("B1:"&amp;CHAR(CODE("B")+N_CRITERIA-1)&amp;"1")&gt;=INDIRECT("B"&amp;AG$14&amp;":"&amp;CHAR(CODE("B")+N_CRITERIA-1)&amp;AG$14)*INDIRECT("B1:"&amp;CHAR(CODE("B")+N_CRITERIA-1)&amp;"1"))),"")</f>
        <v/>
      </c>
    </row>
    <row r="31" spans="1:33" x14ac:dyDescent="0.25">
      <c r="L31" s="3">
        <f t="shared" si="8"/>
        <v>18</v>
      </c>
      <c r="M31" s="2" t="str">
        <f t="shared" ca="1" si="7"/>
        <v/>
      </c>
      <c r="N31" t="str">
        <f t="array" aca="1" ref="N31" ca="1">IF(AND($L31&lt;=N_VARIANTS+2,N$14&lt;=N_VARIANTS+2),PRODUCT(1*(INDIRECT("B"&amp;$L31&amp;":"&amp;CHAR(CODE("B")+N_CRITERIA-1)&amp;$L31)*INDIRECT("B1:"&amp;CHAR(CODE("B")+N_CRITERIA-1)&amp;"1")&gt;=INDIRECT("B"&amp;N$14&amp;":"&amp;CHAR(CODE("B")+N_CRITERIA-1)&amp;N$14)*INDIRECT("B1:"&amp;CHAR(CODE("B")+N_CRITERIA-1)&amp;"1"))),"")</f>
        <v/>
      </c>
      <c r="O31" t="str">
        <f t="array" aca="1" ref="O31" ca="1">IF(AND($L31&lt;=N_VARIANTS+2,O$14&lt;=N_VARIANTS+2),PRODUCT(1*(INDIRECT("B"&amp;$L31&amp;":"&amp;CHAR(CODE("B")+N_CRITERIA-1)&amp;$L31)*INDIRECT("B1:"&amp;CHAR(CODE("B")+N_CRITERIA-1)&amp;"1")&gt;=INDIRECT("B"&amp;O$14&amp;":"&amp;CHAR(CODE("B")+N_CRITERIA-1)&amp;O$14)*INDIRECT("B1:"&amp;CHAR(CODE("B")+N_CRITERIA-1)&amp;"1"))),"")</f>
        <v/>
      </c>
      <c r="P31" t="str">
        <f t="array" aca="1" ref="P31" ca="1">IF(AND($L31&lt;=N_VARIANTS+2,P$14&lt;=N_VARIANTS+2),PRODUCT(1*(INDIRECT("B"&amp;$L31&amp;":"&amp;CHAR(CODE("B")+N_CRITERIA-1)&amp;$L31)*INDIRECT("B1:"&amp;CHAR(CODE("B")+N_CRITERIA-1)&amp;"1")&gt;=INDIRECT("B"&amp;P$14&amp;":"&amp;CHAR(CODE("B")+N_CRITERIA-1)&amp;P$14)*INDIRECT("B1:"&amp;CHAR(CODE("B")+N_CRITERIA-1)&amp;"1"))),"")</f>
        <v/>
      </c>
      <c r="Q31" t="str">
        <f t="array" aca="1" ref="Q31" ca="1">IF(AND($L31&lt;=N_VARIANTS+2,Q$14&lt;=N_VARIANTS+2),PRODUCT(1*(INDIRECT("B"&amp;$L31&amp;":"&amp;CHAR(CODE("B")+N_CRITERIA-1)&amp;$L31)*INDIRECT("B1:"&amp;CHAR(CODE("B")+N_CRITERIA-1)&amp;"1")&gt;=INDIRECT("B"&amp;Q$14&amp;":"&amp;CHAR(CODE("B")+N_CRITERIA-1)&amp;Q$14)*INDIRECT("B1:"&amp;CHAR(CODE("B")+N_CRITERIA-1)&amp;"1"))),"")</f>
        <v/>
      </c>
      <c r="R31" t="str">
        <f t="array" aca="1" ref="R31" ca="1">IF(AND($L31&lt;=N_VARIANTS+2,R$14&lt;=N_VARIANTS+2),PRODUCT(1*(INDIRECT("B"&amp;$L31&amp;":"&amp;CHAR(CODE("B")+N_CRITERIA-1)&amp;$L31)*INDIRECT("B1:"&amp;CHAR(CODE("B")+N_CRITERIA-1)&amp;"1")&gt;=INDIRECT("B"&amp;R$14&amp;":"&amp;CHAR(CODE("B")+N_CRITERIA-1)&amp;R$14)*INDIRECT("B1:"&amp;CHAR(CODE("B")+N_CRITERIA-1)&amp;"1"))),"")</f>
        <v/>
      </c>
      <c r="S31" t="str">
        <f t="array" aca="1" ref="S31" ca="1">IF(AND($L31&lt;=N_VARIANTS+2,S$14&lt;=N_VARIANTS+2),PRODUCT(1*(INDIRECT("B"&amp;$L31&amp;":"&amp;CHAR(CODE("B")+N_CRITERIA-1)&amp;$L31)*INDIRECT("B1:"&amp;CHAR(CODE("B")+N_CRITERIA-1)&amp;"1")&gt;=INDIRECT("B"&amp;S$14&amp;":"&amp;CHAR(CODE("B")+N_CRITERIA-1)&amp;S$14)*INDIRECT("B1:"&amp;CHAR(CODE("B")+N_CRITERIA-1)&amp;"1"))),"")</f>
        <v/>
      </c>
      <c r="T31" t="str">
        <f t="array" aca="1" ref="T31" ca="1">IF(AND($L31&lt;=N_VARIANTS+2,T$14&lt;=N_VARIANTS+2),PRODUCT(1*(INDIRECT("B"&amp;$L31&amp;":"&amp;CHAR(CODE("B")+N_CRITERIA-1)&amp;$L31)*INDIRECT("B1:"&amp;CHAR(CODE("B")+N_CRITERIA-1)&amp;"1")&gt;=INDIRECT("B"&amp;T$14&amp;":"&amp;CHAR(CODE("B")+N_CRITERIA-1)&amp;T$14)*INDIRECT("B1:"&amp;CHAR(CODE("B")+N_CRITERIA-1)&amp;"1"))),"")</f>
        <v/>
      </c>
      <c r="U31" t="str">
        <f t="array" aca="1" ref="U31" ca="1">IF(AND($L31&lt;=N_VARIANTS+2,U$14&lt;=N_VARIANTS+2),PRODUCT(1*(INDIRECT("B"&amp;$L31&amp;":"&amp;CHAR(CODE("B")+N_CRITERIA-1)&amp;$L31)*INDIRECT("B1:"&amp;CHAR(CODE("B")+N_CRITERIA-1)&amp;"1")&gt;=INDIRECT("B"&amp;U$14&amp;":"&amp;CHAR(CODE("B")+N_CRITERIA-1)&amp;U$14)*INDIRECT("B1:"&amp;CHAR(CODE("B")+N_CRITERIA-1)&amp;"1"))),"")</f>
        <v/>
      </c>
      <c r="V31" t="str">
        <f t="array" aca="1" ref="V31" ca="1">IF(AND($L31&lt;=N_VARIANTS+2,V$14&lt;=N_VARIANTS+2),PRODUCT(1*(INDIRECT("B"&amp;$L31&amp;":"&amp;CHAR(CODE("B")+N_CRITERIA-1)&amp;$L31)*INDIRECT("B1:"&amp;CHAR(CODE("B")+N_CRITERIA-1)&amp;"1")&gt;=INDIRECT("B"&amp;V$14&amp;":"&amp;CHAR(CODE("B")+N_CRITERIA-1)&amp;V$14)*INDIRECT("B1:"&amp;CHAR(CODE("B")+N_CRITERIA-1)&amp;"1"))),"")</f>
        <v/>
      </c>
      <c r="W31" t="str">
        <f t="array" aca="1" ref="W31" ca="1">IF(AND($L31&lt;=N_VARIANTS+2,W$14&lt;=N_VARIANTS+2),PRODUCT(1*(INDIRECT("B"&amp;$L31&amp;":"&amp;CHAR(CODE("B")+N_CRITERIA-1)&amp;$L31)*INDIRECT("B1:"&amp;CHAR(CODE("B")+N_CRITERIA-1)&amp;"1")&gt;=INDIRECT("B"&amp;W$14&amp;":"&amp;CHAR(CODE("B")+N_CRITERIA-1)&amp;W$14)*INDIRECT("B1:"&amp;CHAR(CODE("B")+N_CRITERIA-1)&amp;"1"))),"")</f>
        <v/>
      </c>
      <c r="X31" t="str">
        <f t="array" aca="1" ref="X31" ca="1">IF(AND($L31&lt;=N_VARIANTS+2,X$14&lt;=N_VARIANTS+2),PRODUCT(1*(INDIRECT("B"&amp;$L31&amp;":"&amp;CHAR(CODE("B")+N_CRITERIA-1)&amp;$L31)*INDIRECT("B1:"&amp;CHAR(CODE("B")+N_CRITERIA-1)&amp;"1")&gt;=INDIRECT("B"&amp;X$14&amp;":"&amp;CHAR(CODE("B")+N_CRITERIA-1)&amp;X$14)*INDIRECT("B1:"&amp;CHAR(CODE("B")+N_CRITERIA-1)&amp;"1"))),"")</f>
        <v/>
      </c>
      <c r="Y31" t="str">
        <f t="array" aca="1" ref="Y31" ca="1">IF(AND($L31&lt;=N_VARIANTS+2,Y$14&lt;=N_VARIANTS+2),PRODUCT(1*(INDIRECT("B"&amp;$L31&amp;":"&amp;CHAR(CODE("B")+N_CRITERIA-1)&amp;$L31)*INDIRECT("B1:"&amp;CHAR(CODE("B")+N_CRITERIA-1)&amp;"1")&gt;=INDIRECT("B"&amp;Y$14&amp;":"&amp;CHAR(CODE("B")+N_CRITERIA-1)&amp;Y$14)*INDIRECT("B1:"&amp;CHAR(CODE("B")+N_CRITERIA-1)&amp;"1"))),"")</f>
        <v/>
      </c>
      <c r="Z31" t="str">
        <f t="array" aca="1" ref="Z31" ca="1">IF(AND($L31&lt;=N_VARIANTS+2,Z$14&lt;=N_VARIANTS+2),PRODUCT(1*(INDIRECT("B"&amp;$L31&amp;":"&amp;CHAR(CODE("B")+N_CRITERIA-1)&amp;$L31)*INDIRECT("B1:"&amp;CHAR(CODE("B")+N_CRITERIA-1)&amp;"1")&gt;=INDIRECT("B"&amp;Z$14&amp;":"&amp;CHAR(CODE("B")+N_CRITERIA-1)&amp;Z$14)*INDIRECT("B1:"&amp;CHAR(CODE("B")+N_CRITERIA-1)&amp;"1"))),"")</f>
        <v/>
      </c>
      <c r="AA31" t="str">
        <f t="array" aca="1" ref="AA31" ca="1">IF(AND($L31&lt;=N_VARIANTS+2,AA$14&lt;=N_VARIANTS+2),PRODUCT(1*(INDIRECT("B"&amp;$L31&amp;":"&amp;CHAR(CODE("B")+N_CRITERIA-1)&amp;$L31)*INDIRECT("B1:"&amp;CHAR(CODE("B")+N_CRITERIA-1)&amp;"1")&gt;=INDIRECT("B"&amp;AA$14&amp;":"&amp;CHAR(CODE("B")+N_CRITERIA-1)&amp;AA$14)*INDIRECT("B1:"&amp;CHAR(CODE("B")+N_CRITERIA-1)&amp;"1"))),"")</f>
        <v/>
      </c>
      <c r="AB31" t="str">
        <f t="array" aca="1" ref="AB31" ca="1">IF(AND($L31&lt;=N_VARIANTS+2,AB$14&lt;=N_VARIANTS+2),PRODUCT(1*(INDIRECT("B"&amp;$L31&amp;":"&amp;CHAR(CODE("B")+N_CRITERIA-1)&amp;$L31)*INDIRECT("B1:"&amp;CHAR(CODE("B")+N_CRITERIA-1)&amp;"1")&gt;=INDIRECT("B"&amp;AB$14&amp;":"&amp;CHAR(CODE("B")+N_CRITERIA-1)&amp;AB$14)*INDIRECT("B1:"&amp;CHAR(CODE("B")+N_CRITERIA-1)&amp;"1"))),"")</f>
        <v/>
      </c>
      <c r="AC31" t="str">
        <f t="array" aca="1" ref="AC31" ca="1">IF(AND($L31&lt;=N_VARIANTS+2,AC$14&lt;=N_VARIANTS+2),PRODUCT(1*(INDIRECT("B"&amp;$L31&amp;":"&amp;CHAR(CODE("B")+N_CRITERIA-1)&amp;$L31)*INDIRECT("B1:"&amp;CHAR(CODE("B")+N_CRITERIA-1)&amp;"1")&gt;=INDIRECT("B"&amp;AC$14&amp;":"&amp;CHAR(CODE("B")+N_CRITERIA-1)&amp;AC$14)*INDIRECT("B1:"&amp;CHAR(CODE("B")+N_CRITERIA-1)&amp;"1"))),"")</f>
        <v/>
      </c>
      <c r="AD31" t="str">
        <f t="array" aca="1" ref="AD31" ca="1">IF(AND($L31&lt;=N_VARIANTS+2,AD$14&lt;=N_VARIANTS+2),PRODUCT(1*(INDIRECT("B"&amp;$L31&amp;":"&amp;CHAR(CODE("B")+N_CRITERIA-1)&amp;$L31)*INDIRECT("B1:"&amp;CHAR(CODE("B")+N_CRITERIA-1)&amp;"1")&gt;=INDIRECT("B"&amp;AD$14&amp;":"&amp;CHAR(CODE("B")+N_CRITERIA-1)&amp;AD$14)*INDIRECT("B1:"&amp;CHAR(CODE("B")+N_CRITERIA-1)&amp;"1"))),"")</f>
        <v/>
      </c>
      <c r="AE31" t="str">
        <f t="array" aca="1" ref="AE31" ca="1">IF(AND($L31&lt;=N_VARIANTS+2,AE$14&lt;=N_VARIANTS+2),PRODUCT(1*(INDIRECT("B"&amp;$L31&amp;":"&amp;CHAR(CODE("B")+N_CRITERIA-1)&amp;$L31)*INDIRECT("B1:"&amp;CHAR(CODE("B")+N_CRITERIA-1)&amp;"1")&gt;=INDIRECT("B"&amp;AE$14&amp;":"&amp;CHAR(CODE("B")+N_CRITERIA-1)&amp;AE$14)*INDIRECT("B1:"&amp;CHAR(CODE("B")+N_CRITERIA-1)&amp;"1"))),"")</f>
        <v/>
      </c>
      <c r="AF31" t="str">
        <f t="array" aca="1" ref="AF31" ca="1">IF(AND($L31&lt;=N_VARIANTS+2,AF$14&lt;=N_VARIANTS+2),PRODUCT(1*(INDIRECT("B"&amp;$L31&amp;":"&amp;CHAR(CODE("B")+N_CRITERIA-1)&amp;$L31)*INDIRECT("B1:"&amp;CHAR(CODE("B")+N_CRITERIA-1)&amp;"1")&gt;=INDIRECT("B"&amp;AF$14&amp;":"&amp;CHAR(CODE("B")+N_CRITERIA-1)&amp;AF$14)*INDIRECT("B1:"&amp;CHAR(CODE("B")+N_CRITERIA-1)&amp;"1"))),"")</f>
        <v/>
      </c>
      <c r="AG31" t="str">
        <f t="array" aca="1" ref="AG31" ca="1">IF(AND($L31&lt;=N_VARIANTS+2,AG$14&lt;=N_VARIANTS+2),PRODUCT(1*(INDIRECT("B"&amp;$L31&amp;":"&amp;CHAR(CODE("B")+N_CRITERIA-1)&amp;$L31)*INDIRECT("B1:"&amp;CHAR(CODE("B")+N_CRITERIA-1)&amp;"1")&gt;=INDIRECT("B"&amp;AG$14&amp;":"&amp;CHAR(CODE("B")+N_CRITERIA-1)&amp;AG$14)*INDIRECT("B1:"&amp;CHAR(CODE("B")+N_CRITERIA-1)&amp;"1"))),"")</f>
        <v/>
      </c>
    </row>
    <row r="32" spans="1:33" x14ac:dyDescent="0.25">
      <c r="L32" s="3">
        <f t="shared" si="8"/>
        <v>19</v>
      </c>
      <c r="M32" s="2" t="str">
        <f t="shared" ca="1" si="7"/>
        <v/>
      </c>
      <c r="N32" t="str">
        <f t="array" aca="1" ref="N32" ca="1">IF(AND($L32&lt;=N_VARIANTS+2,N$14&lt;=N_VARIANTS+2),PRODUCT(1*(INDIRECT("B"&amp;$L32&amp;":"&amp;CHAR(CODE("B")+N_CRITERIA-1)&amp;$L32)*INDIRECT("B1:"&amp;CHAR(CODE("B")+N_CRITERIA-1)&amp;"1")&gt;=INDIRECT("B"&amp;N$14&amp;":"&amp;CHAR(CODE("B")+N_CRITERIA-1)&amp;N$14)*INDIRECT("B1:"&amp;CHAR(CODE("B")+N_CRITERIA-1)&amp;"1"))),"")</f>
        <v/>
      </c>
      <c r="O32" t="str">
        <f t="array" aca="1" ref="O32" ca="1">IF(AND($L32&lt;=N_VARIANTS+2,O$14&lt;=N_VARIANTS+2),PRODUCT(1*(INDIRECT("B"&amp;$L32&amp;":"&amp;CHAR(CODE("B")+N_CRITERIA-1)&amp;$L32)*INDIRECT("B1:"&amp;CHAR(CODE("B")+N_CRITERIA-1)&amp;"1")&gt;=INDIRECT("B"&amp;O$14&amp;":"&amp;CHAR(CODE("B")+N_CRITERIA-1)&amp;O$14)*INDIRECT("B1:"&amp;CHAR(CODE("B")+N_CRITERIA-1)&amp;"1"))),"")</f>
        <v/>
      </c>
      <c r="P32" t="str">
        <f t="array" aca="1" ref="P32" ca="1">IF(AND($L32&lt;=N_VARIANTS+2,P$14&lt;=N_VARIANTS+2),PRODUCT(1*(INDIRECT("B"&amp;$L32&amp;":"&amp;CHAR(CODE("B")+N_CRITERIA-1)&amp;$L32)*INDIRECT("B1:"&amp;CHAR(CODE("B")+N_CRITERIA-1)&amp;"1")&gt;=INDIRECT("B"&amp;P$14&amp;":"&amp;CHAR(CODE("B")+N_CRITERIA-1)&amp;P$14)*INDIRECT("B1:"&amp;CHAR(CODE("B")+N_CRITERIA-1)&amp;"1"))),"")</f>
        <v/>
      </c>
      <c r="Q32" t="str">
        <f t="array" aca="1" ref="Q32" ca="1">IF(AND($L32&lt;=N_VARIANTS+2,Q$14&lt;=N_VARIANTS+2),PRODUCT(1*(INDIRECT("B"&amp;$L32&amp;":"&amp;CHAR(CODE("B")+N_CRITERIA-1)&amp;$L32)*INDIRECT("B1:"&amp;CHAR(CODE("B")+N_CRITERIA-1)&amp;"1")&gt;=INDIRECT("B"&amp;Q$14&amp;":"&amp;CHAR(CODE("B")+N_CRITERIA-1)&amp;Q$14)*INDIRECT("B1:"&amp;CHAR(CODE("B")+N_CRITERIA-1)&amp;"1"))),"")</f>
        <v/>
      </c>
      <c r="R32" t="str">
        <f t="array" aca="1" ref="R32" ca="1">IF(AND($L32&lt;=N_VARIANTS+2,R$14&lt;=N_VARIANTS+2),PRODUCT(1*(INDIRECT("B"&amp;$L32&amp;":"&amp;CHAR(CODE("B")+N_CRITERIA-1)&amp;$L32)*INDIRECT("B1:"&amp;CHAR(CODE("B")+N_CRITERIA-1)&amp;"1")&gt;=INDIRECT("B"&amp;R$14&amp;":"&amp;CHAR(CODE("B")+N_CRITERIA-1)&amp;R$14)*INDIRECT("B1:"&amp;CHAR(CODE("B")+N_CRITERIA-1)&amp;"1"))),"")</f>
        <v/>
      </c>
      <c r="S32" t="str">
        <f t="array" aca="1" ref="S32" ca="1">IF(AND($L32&lt;=N_VARIANTS+2,S$14&lt;=N_VARIANTS+2),PRODUCT(1*(INDIRECT("B"&amp;$L32&amp;":"&amp;CHAR(CODE("B")+N_CRITERIA-1)&amp;$L32)*INDIRECT("B1:"&amp;CHAR(CODE("B")+N_CRITERIA-1)&amp;"1")&gt;=INDIRECT("B"&amp;S$14&amp;":"&amp;CHAR(CODE("B")+N_CRITERIA-1)&amp;S$14)*INDIRECT("B1:"&amp;CHAR(CODE("B")+N_CRITERIA-1)&amp;"1"))),"")</f>
        <v/>
      </c>
      <c r="T32" t="str">
        <f t="array" aca="1" ref="T32" ca="1">IF(AND($L32&lt;=N_VARIANTS+2,T$14&lt;=N_VARIANTS+2),PRODUCT(1*(INDIRECT("B"&amp;$L32&amp;":"&amp;CHAR(CODE("B")+N_CRITERIA-1)&amp;$L32)*INDIRECT("B1:"&amp;CHAR(CODE("B")+N_CRITERIA-1)&amp;"1")&gt;=INDIRECT("B"&amp;T$14&amp;":"&amp;CHAR(CODE("B")+N_CRITERIA-1)&amp;T$14)*INDIRECT("B1:"&amp;CHAR(CODE("B")+N_CRITERIA-1)&amp;"1"))),"")</f>
        <v/>
      </c>
      <c r="U32" t="str">
        <f t="array" aca="1" ref="U32" ca="1">IF(AND($L32&lt;=N_VARIANTS+2,U$14&lt;=N_VARIANTS+2),PRODUCT(1*(INDIRECT("B"&amp;$L32&amp;":"&amp;CHAR(CODE("B")+N_CRITERIA-1)&amp;$L32)*INDIRECT("B1:"&amp;CHAR(CODE("B")+N_CRITERIA-1)&amp;"1")&gt;=INDIRECT("B"&amp;U$14&amp;":"&amp;CHAR(CODE("B")+N_CRITERIA-1)&amp;U$14)*INDIRECT("B1:"&amp;CHAR(CODE("B")+N_CRITERIA-1)&amp;"1"))),"")</f>
        <v/>
      </c>
      <c r="V32" t="str">
        <f t="array" aca="1" ref="V32" ca="1">IF(AND($L32&lt;=N_VARIANTS+2,V$14&lt;=N_VARIANTS+2),PRODUCT(1*(INDIRECT("B"&amp;$L32&amp;":"&amp;CHAR(CODE("B")+N_CRITERIA-1)&amp;$L32)*INDIRECT("B1:"&amp;CHAR(CODE("B")+N_CRITERIA-1)&amp;"1")&gt;=INDIRECT("B"&amp;V$14&amp;":"&amp;CHAR(CODE("B")+N_CRITERIA-1)&amp;V$14)*INDIRECT("B1:"&amp;CHAR(CODE("B")+N_CRITERIA-1)&amp;"1"))),"")</f>
        <v/>
      </c>
      <c r="W32" t="str">
        <f t="array" aca="1" ref="W32" ca="1">IF(AND($L32&lt;=N_VARIANTS+2,W$14&lt;=N_VARIANTS+2),PRODUCT(1*(INDIRECT("B"&amp;$L32&amp;":"&amp;CHAR(CODE("B")+N_CRITERIA-1)&amp;$L32)*INDIRECT("B1:"&amp;CHAR(CODE("B")+N_CRITERIA-1)&amp;"1")&gt;=INDIRECT("B"&amp;W$14&amp;":"&amp;CHAR(CODE("B")+N_CRITERIA-1)&amp;W$14)*INDIRECT("B1:"&amp;CHAR(CODE("B")+N_CRITERIA-1)&amp;"1"))),"")</f>
        <v/>
      </c>
      <c r="X32" t="str">
        <f t="array" aca="1" ref="X32" ca="1">IF(AND($L32&lt;=N_VARIANTS+2,X$14&lt;=N_VARIANTS+2),PRODUCT(1*(INDIRECT("B"&amp;$L32&amp;":"&amp;CHAR(CODE("B")+N_CRITERIA-1)&amp;$L32)*INDIRECT("B1:"&amp;CHAR(CODE("B")+N_CRITERIA-1)&amp;"1")&gt;=INDIRECT("B"&amp;X$14&amp;":"&amp;CHAR(CODE("B")+N_CRITERIA-1)&amp;X$14)*INDIRECT("B1:"&amp;CHAR(CODE("B")+N_CRITERIA-1)&amp;"1"))),"")</f>
        <v/>
      </c>
      <c r="Y32" t="str">
        <f t="array" aca="1" ref="Y32" ca="1">IF(AND($L32&lt;=N_VARIANTS+2,Y$14&lt;=N_VARIANTS+2),PRODUCT(1*(INDIRECT("B"&amp;$L32&amp;":"&amp;CHAR(CODE("B")+N_CRITERIA-1)&amp;$L32)*INDIRECT("B1:"&amp;CHAR(CODE("B")+N_CRITERIA-1)&amp;"1")&gt;=INDIRECT("B"&amp;Y$14&amp;":"&amp;CHAR(CODE("B")+N_CRITERIA-1)&amp;Y$14)*INDIRECT("B1:"&amp;CHAR(CODE("B")+N_CRITERIA-1)&amp;"1"))),"")</f>
        <v/>
      </c>
      <c r="Z32" t="str">
        <f t="array" aca="1" ref="Z32" ca="1">IF(AND($L32&lt;=N_VARIANTS+2,Z$14&lt;=N_VARIANTS+2),PRODUCT(1*(INDIRECT("B"&amp;$L32&amp;":"&amp;CHAR(CODE("B")+N_CRITERIA-1)&amp;$L32)*INDIRECT("B1:"&amp;CHAR(CODE("B")+N_CRITERIA-1)&amp;"1")&gt;=INDIRECT("B"&amp;Z$14&amp;":"&amp;CHAR(CODE("B")+N_CRITERIA-1)&amp;Z$14)*INDIRECT("B1:"&amp;CHAR(CODE("B")+N_CRITERIA-1)&amp;"1"))),"")</f>
        <v/>
      </c>
      <c r="AA32" t="str">
        <f t="array" aca="1" ref="AA32" ca="1">IF(AND($L32&lt;=N_VARIANTS+2,AA$14&lt;=N_VARIANTS+2),PRODUCT(1*(INDIRECT("B"&amp;$L32&amp;":"&amp;CHAR(CODE("B")+N_CRITERIA-1)&amp;$L32)*INDIRECT("B1:"&amp;CHAR(CODE("B")+N_CRITERIA-1)&amp;"1")&gt;=INDIRECT("B"&amp;AA$14&amp;":"&amp;CHAR(CODE("B")+N_CRITERIA-1)&amp;AA$14)*INDIRECT("B1:"&amp;CHAR(CODE("B")+N_CRITERIA-1)&amp;"1"))),"")</f>
        <v/>
      </c>
      <c r="AB32" t="str">
        <f t="array" aca="1" ref="AB32" ca="1">IF(AND($L32&lt;=N_VARIANTS+2,AB$14&lt;=N_VARIANTS+2),PRODUCT(1*(INDIRECT("B"&amp;$L32&amp;":"&amp;CHAR(CODE("B")+N_CRITERIA-1)&amp;$L32)*INDIRECT("B1:"&amp;CHAR(CODE("B")+N_CRITERIA-1)&amp;"1")&gt;=INDIRECT("B"&amp;AB$14&amp;":"&amp;CHAR(CODE("B")+N_CRITERIA-1)&amp;AB$14)*INDIRECT("B1:"&amp;CHAR(CODE("B")+N_CRITERIA-1)&amp;"1"))),"")</f>
        <v/>
      </c>
      <c r="AC32" t="str">
        <f t="array" aca="1" ref="AC32" ca="1">IF(AND($L32&lt;=N_VARIANTS+2,AC$14&lt;=N_VARIANTS+2),PRODUCT(1*(INDIRECT("B"&amp;$L32&amp;":"&amp;CHAR(CODE("B")+N_CRITERIA-1)&amp;$L32)*INDIRECT("B1:"&amp;CHAR(CODE("B")+N_CRITERIA-1)&amp;"1")&gt;=INDIRECT("B"&amp;AC$14&amp;":"&amp;CHAR(CODE("B")+N_CRITERIA-1)&amp;AC$14)*INDIRECT("B1:"&amp;CHAR(CODE("B")+N_CRITERIA-1)&amp;"1"))),"")</f>
        <v/>
      </c>
      <c r="AD32" t="str">
        <f t="array" aca="1" ref="AD32" ca="1">IF(AND($L32&lt;=N_VARIANTS+2,AD$14&lt;=N_VARIANTS+2),PRODUCT(1*(INDIRECT("B"&amp;$L32&amp;":"&amp;CHAR(CODE("B")+N_CRITERIA-1)&amp;$L32)*INDIRECT("B1:"&amp;CHAR(CODE("B")+N_CRITERIA-1)&amp;"1")&gt;=INDIRECT("B"&amp;AD$14&amp;":"&amp;CHAR(CODE("B")+N_CRITERIA-1)&amp;AD$14)*INDIRECT("B1:"&amp;CHAR(CODE("B")+N_CRITERIA-1)&amp;"1"))),"")</f>
        <v/>
      </c>
      <c r="AE32" t="str">
        <f t="array" aca="1" ref="AE32" ca="1">IF(AND($L32&lt;=N_VARIANTS+2,AE$14&lt;=N_VARIANTS+2),PRODUCT(1*(INDIRECT("B"&amp;$L32&amp;":"&amp;CHAR(CODE("B")+N_CRITERIA-1)&amp;$L32)*INDIRECT("B1:"&amp;CHAR(CODE("B")+N_CRITERIA-1)&amp;"1")&gt;=INDIRECT("B"&amp;AE$14&amp;":"&amp;CHAR(CODE("B")+N_CRITERIA-1)&amp;AE$14)*INDIRECT("B1:"&amp;CHAR(CODE("B")+N_CRITERIA-1)&amp;"1"))),"")</f>
        <v/>
      </c>
      <c r="AF32" t="str">
        <f t="array" aca="1" ref="AF32" ca="1">IF(AND($L32&lt;=N_VARIANTS+2,AF$14&lt;=N_VARIANTS+2),PRODUCT(1*(INDIRECT("B"&amp;$L32&amp;":"&amp;CHAR(CODE("B")+N_CRITERIA-1)&amp;$L32)*INDIRECT("B1:"&amp;CHAR(CODE("B")+N_CRITERIA-1)&amp;"1")&gt;=INDIRECT("B"&amp;AF$14&amp;":"&amp;CHAR(CODE("B")+N_CRITERIA-1)&amp;AF$14)*INDIRECT("B1:"&amp;CHAR(CODE("B")+N_CRITERIA-1)&amp;"1"))),"")</f>
        <v/>
      </c>
      <c r="AG32" t="str">
        <f t="array" aca="1" ref="AG32" ca="1">IF(AND($L32&lt;=N_VARIANTS+2,AG$14&lt;=N_VARIANTS+2),PRODUCT(1*(INDIRECT("B"&amp;$L32&amp;":"&amp;CHAR(CODE("B")+N_CRITERIA-1)&amp;$L32)*INDIRECT("B1:"&amp;CHAR(CODE("B")+N_CRITERIA-1)&amp;"1")&gt;=INDIRECT("B"&amp;AG$14&amp;":"&amp;CHAR(CODE("B")+N_CRITERIA-1)&amp;AG$14)*INDIRECT("B1:"&amp;CHAR(CODE("B")+N_CRITERIA-1)&amp;"1"))),"")</f>
        <v/>
      </c>
    </row>
    <row r="33" spans="12:33" x14ac:dyDescent="0.25">
      <c r="L33" s="3">
        <f t="shared" si="8"/>
        <v>20</v>
      </c>
      <c r="M33" s="2" t="str">
        <f t="shared" ca="1" si="7"/>
        <v/>
      </c>
      <c r="N33" t="str">
        <f t="array" aca="1" ref="N33" ca="1">IF(AND($L33&lt;=N_VARIANTS+2,N$14&lt;=N_VARIANTS+2),PRODUCT(1*(INDIRECT("B"&amp;$L33&amp;":"&amp;CHAR(CODE("B")+N_CRITERIA-1)&amp;$L33)*INDIRECT("B1:"&amp;CHAR(CODE("B")+N_CRITERIA-1)&amp;"1")&gt;=INDIRECT("B"&amp;N$14&amp;":"&amp;CHAR(CODE("B")+N_CRITERIA-1)&amp;N$14)*INDIRECT("B1:"&amp;CHAR(CODE("B")+N_CRITERIA-1)&amp;"1"))),"")</f>
        <v/>
      </c>
      <c r="O33" t="str">
        <f t="array" aca="1" ref="O33" ca="1">IF(AND($L33&lt;=N_VARIANTS+2,O$14&lt;=N_VARIANTS+2),PRODUCT(1*(INDIRECT("B"&amp;$L33&amp;":"&amp;CHAR(CODE("B")+N_CRITERIA-1)&amp;$L33)*INDIRECT("B1:"&amp;CHAR(CODE("B")+N_CRITERIA-1)&amp;"1")&gt;=INDIRECT("B"&amp;O$14&amp;":"&amp;CHAR(CODE("B")+N_CRITERIA-1)&amp;O$14)*INDIRECT("B1:"&amp;CHAR(CODE("B")+N_CRITERIA-1)&amp;"1"))),"")</f>
        <v/>
      </c>
      <c r="P33" t="str">
        <f t="array" aca="1" ref="P33" ca="1">IF(AND($L33&lt;=N_VARIANTS+2,P$14&lt;=N_VARIANTS+2),PRODUCT(1*(INDIRECT("B"&amp;$L33&amp;":"&amp;CHAR(CODE("B")+N_CRITERIA-1)&amp;$L33)*INDIRECT("B1:"&amp;CHAR(CODE("B")+N_CRITERIA-1)&amp;"1")&gt;=INDIRECT("B"&amp;P$14&amp;":"&amp;CHAR(CODE("B")+N_CRITERIA-1)&amp;P$14)*INDIRECT("B1:"&amp;CHAR(CODE("B")+N_CRITERIA-1)&amp;"1"))),"")</f>
        <v/>
      </c>
      <c r="Q33" t="str">
        <f t="array" aca="1" ref="Q33" ca="1">IF(AND($L33&lt;=N_VARIANTS+2,Q$14&lt;=N_VARIANTS+2),PRODUCT(1*(INDIRECT("B"&amp;$L33&amp;":"&amp;CHAR(CODE("B")+N_CRITERIA-1)&amp;$L33)*INDIRECT("B1:"&amp;CHAR(CODE("B")+N_CRITERIA-1)&amp;"1")&gt;=INDIRECT("B"&amp;Q$14&amp;":"&amp;CHAR(CODE("B")+N_CRITERIA-1)&amp;Q$14)*INDIRECT("B1:"&amp;CHAR(CODE("B")+N_CRITERIA-1)&amp;"1"))),"")</f>
        <v/>
      </c>
      <c r="R33" t="str">
        <f t="array" aca="1" ref="R33" ca="1">IF(AND($L33&lt;=N_VARIANTS+2,R$14&lt;=N_VARIANTS+2),PRODUCT(1*(INDIRECT("B"&amp;$L33&amp;":"&amp;CHAR(CODE("B")+N_CRITERIA-1)&amp;$L33)*INDIRECT("B1:"&amp;CHAR(CODE("B")+N_CRITERIA-1)&amp;"1")&gt;=INDIRECT("B"&amp;R$14&amp;":"&amp;CHAR(CODE("B")+N_CRITERIA-1)&amp;R$14)*INDIRECT("B1:"&amp;CHAR(CODE("B")+N_CRITERIA-1)&amp;"1"))),"")</f>
        <v/>
      </c>
      <c r="S33" t="str">
        <f t="array" aca="1" ref="S33" ca="1">IF(AND($L33&lt;=N_VARIANTS+2,S$14&lt;=N_VARIANTS+2),PRODUCT(1*(INDIRECT("B"&amp;$L33&amp;":"&amp;CHAR(CODE("B")+N_CRITERIA-1)&amp;$L33)*INDIRECT("B1:"&amp;CHAR(CODE("B")+N_CRITERIA-1)&amp;"1")&gt;=INDIRECT("B"&amp;S$14&amp;":"&amp;CHAR(CODE("B")+N_CRITERIA-1)&amp;S$14)*INDIRECT("B1:"&amp;CHAR(CODE("B")+N_CRITERIA-1)&amp;"1"))),"")</f>
        <v/>
      </c>
      <c r="T33" t="str">
        <f t="array" aca="1" ref="T33" ca="1">IF(AND($L33&lt;=N_VARIANTS+2,T$14&lt;=N_VARIANTS+2),PRODUCT(1*(INDIRECT("B"&amp;$L33&amp;":"&amp;CHAR(CODE("B")+N_CRITERIA-1)&amp;$L33)*INDIRECT("B1:"&amp;CHAR(CODE("B")+N_CRITERIA-1)&amp;"1")&gt;=INDIRECT("B"&amp;T$14&amp;":"&amp;CHAR(CODE("B")+N_CRITERIA-1)&amp;T$14)*INDIRECT("B1:"&amp;CHAR(CODE("B")+N_CRITERIA-1)&amp;"1"))),"")</f>
        <v/>
      </c>
      <c r="U33" t="str">
        <f t="array" aca="1" ref="U33" ca="1">IF(AND($L33&lt;=N_VARIANTS+2,U$14&lt;=N_VARIANTS+2),PRODUCT(1*(INDIRECT("B"&amp;$L33&amp;":"&amp;CHAR(CODE("B")+N_CRITERIA-1)&amp;$L33)*INDIRECT("B1:"&amp;CHAR(CODE("B")+N_CRITERIA-1)&amp;"1")&gt;=INDIRECT("B"&amp;U$14&amp;":"&amp;CHAR(CODE("B")+N_CRITERIA-1)&amp;U$14)*INDIRECT("B1:"&amp;CHAR(CODE("B")+N_CRITERIA-1)&amp;"1"))),"")</f>
        <v/>
      </c>
      <c r="V33" t="str">
        <f t="array" aca="1" ref="V33" ca="1">IF(AND($L33&lt;=N_VARIANTS+2,V$14&lt;=N_VARIANTS+2),PRODUCT(1*(INDIRECT("B"&amp;$L33&amp;":"&amp;CHAR(CODE("B")+N_CRITERIA-1)&amp;$L33)*INDIRECT("B1:"&amp;CHAR(CODE("B")+N_CRITERIA-1)&amp;"1")&gt;=INDIRECT("B"&amp;V$14&amp;":"&amp;CHAR(CODE("B")+N_CRITERIA-1)&amp;V$14)*INDIRECT("B1:"&amp;CHAR(CODE("B")+N_CRITERIA-1)&amp;"1"))),"")</f>
        <v/>
      </c>
      <c r="W33" t="str">
        <f t="array" aca="1" ref="W33" ca="1">IF(AND($L33&lt;=N_VARIANTS+2,W$14&lt;=N_VARIANTS+2),PRODUCT(1*(INDIRECT("B"&amp;$L33&amp;":"&amp;CHAR(CODE("B")+N_CRITERIA-1)&amp;$L33)*INDIRECT("B1:"&amp;CHAR(CODE("B")+N_CRITERIA-1)&amp;"1")&gt;=INDIRECT("B"&amp;W$14&amp;":"&amp;CHAR(CODE("B")+N_CRITERIA-1)&amp;W$14)*INDIRECT("B1:"&amp;CHAR(CODE("B")+N_CRITERIA-1)&amp;"1"))),"")</f>
        <v/>
      </c>
      <c r="X33" t="str">
        <f t="array" aca="1" ref="X33" ca="1">IF(AND($L33&lt;=N_VARIANTS+2,X$14&lt;=N_VARIANTS+2),PRODUCT(1*(INDIRECT("B"&amp;$L33&amp;":"&amp;CHAR(CODE("B")+N_CRITERIA-1)&amp;$L33)*INDIRECT("B1:"&amp;CHAR(CODE("B")+N_CRITERIA-1)&amp;"1")&gt;=INDIRECT("B"&amp;X$14&amp;":"&amp;CHAR(CODE("B")+N_CRITERIA-1)&amp;X$14)*INDIRECT("B1:"&amp;CHAR(CODE("B")+N_CRITERIA-1)&amp;"1"))),"")</f>
        <v/>
      </c>
      <c r="Y33" t="str">
        <f t="array" aca="1" ref="Y33" ca="1">IF(AND($L33&lt;=N_VARIANTS+2,Y$14&lt;=N_VARIANTS+2),PRODUCT(1*(INDIRECT("B"&amp;$L33&amp;":"&amp;CHAR(CODE("B")+N_CRITERIA-1)&amp;$L33)*INDIRECT("B1:"&amp;CHAR(CODE("B")+N_CRITERIA-1)&amp;"1")&gt;=INDIRECT("B"&amp;Y$14&amp;":"&amp;CHAR(CODE("B")+N_CRITERIA-1)&amp;Y$14)*INDIRECT("B1:"&amp;CHAR(CODE("B")+N_CRITERIA-1)&amp;"1"))),"")</f>
        <v/>
      </c>
      <c r="Z33" t="str">
        <f t="array" aca="1" ref="Z33" ca="1">IF(AND($L33&lt;=N_VARIANTS+2,Z$14&lt;=N_VARIANTS+2),PRODUCT(1*(INDIRECT("B"&amp;$L33&amp;":"&amp;CHAR(CODE("B")+N_CRITERIA-1)&amp;$L33)*INDIRECT("B1:"&amp;CHAR(CODE("B")+N_CRITERIA-1)&amp;"1")&gt;=INDIRECT("B"&amp;Z$14&amp;":"&amp;CHAR(CODE("B")+N_CRITERIA-1)&amp;Z$14)*INDIRECT("B1:"&amp;CHAR(CODE("B")+N_CRITERIA-1)&amp;"1"))),"")</f>
        <v/>
      </c>
      <c r="AA33" t="str">
        <f t="array" aca="1" ref="AA33" ca="1">IF(AND($L33&lt;=N_VARIANTS+2,AA$14&lt;=N_VARIANTS+2),PRODUCT(1*(INDIRECT("B"&amp;$L33&amp;":"&amp;CHAR(CODE("B")+N_CRITERIA-1)&amp;$L33)*INDIRECT("B1:"&amp;CHAR(CODE("B")+N_CRITERIA-1)&amp;"1")&gt;=INDIRECT("B"&amp;AA$14&amp;":"&amp;CHAR(CODE("B")+N_CRITERIA-1)&amp;AA$14)*INDIRECT("B1:"&amp;CHAR(CODE("B")+N_CRITERIA-1)&amp;"1"))),"")</f>
        <v/>
      </c>
      <c r="AB33" t="str">
        <f t="array" aca="1" ref="AB33" ca="1">IF(AND($L33&lt;=N_VARIANTS+2,AB$14&lt;=N_VARIANTS+2),PRODUCT(1*(INDIRECT("B"&amp;$L33&amp;":"&amp;CHAR(CODE("B")+N_CRITERIA-1)&amp;$L33)*INDIRECT("B1:"&amp;CHAR(CODE("B")+N_CRITERIA-1)&amp;"1")&gt;=INDIRECT("B"&amp;AB$14&amp;":"&amp;CHAR(CODE("B")+N_CRITERIA-1)&amp;AB$14)*INDIRECT("B1:"&amp;CHAR(CODE("B")+N_CRITERIA-1)&amp;"1"))),"")</f>
        <v/>
      </c>
      <c r="AC33" t="str">
        <f t="array" aca="1" ref="AC33" ca="1">IF(AND($L33&lt;=N_VARIANTS+2,AC$14&lt;=N_VARIANTS+2),PRODUCT(1*(INDIRECT("B"&amp;$L33&amp;":"&amp;CHAR(CODE("B")+N_CRITERIA-1)&amp;$L33)*INDIRECT("B1:"&amp;CHAR(CODE("B")+N_CRITERIA-1)&amp;"1")&gt;=INDIRECT("B"&amp;AC$14&amp;":"&amp;CHAR(CODE("B")+N_CRITERIA-1)&amp;AC$14)*INDIRECT("B1:"&amp;CHAR(CODE("B")+N_CRITERIA-1)&amp;"1"))),"")</f>
        <v/>
      </c>
      <c r="AD33" t="str">
        <f t="array" aca="1" ref="AD33" ca="1">IF(AND($L33&lt;=N_VARIANTS+2,AD$14&lt;=N_VARIANTS+2),PRODUCT(1*(INDIRECT("B"&amp;$L33&amp;":"&amp;CHAR(CODE("B")+N_CRITERIA-1)&amp;$L33)*INDIRECT("B1:"&amp;CHAR(CODE("B")+N_CRITERIA-1)&amp;"1")&gt;=INDIRECT("B"&amp;AD$14&amp;":"&amp;CHAR(CODE("B")+N_CRITERIA-1)&amp;AD$14)*INDIRECT("B1:"&amp;CHAR(CODE("B")+N_CRITERIA-1)&amp;"1"))),"")</f>
        <v/>
      </c>
      <c r="AE33" t="str">
        <f t="array" aca="1" ref="AE33" ca="1">IF(AND($L33&lt;=N_VARIANTS+2,AE$14&lt;=N_VARIANTS+2),PRODUCT(1*(INDIRECT("B"&amp;$L33&amp;":"&amp;CHAR(CODE("B")+N_CRITERIA-1)&amp;$L33)*INDIRECT("B1:"&amp;CHAR(CODE("B")+N_CRITERIA-1)&amp;"1")&gt;=INDIRECT("B"&amp;AE$14&amp;":"&amp;CHAR(CODE("B")+N_CRITERIA-1)&amp;AE$14)*INDIRECT("B1:"&amp;CHAR(CODE("B")+N_CRITERIA-1)&amp;"1"))),"")</f>
        <v/>
      </c>
      <c r="AF33" t="str">
        <f t="array" aca="1" ref="AF33" ca="1">IF(AND($L33&lt;=N_VARIANTS+2,AF$14&lt;=N_VARIANTS+2),PRODUCT(1*(INDIRECT("B"&amp;$L33&amp;":"&amp;CHAR(CODE("B")+N_CRITERIA-1)&amp;$L33)*INDIRECT("B1:"&amp;CHAR(CODE("B")+N_CRITERIA-1)&amp;"1")&gt;=INDIRECT("B"&amp;AF$14&amp;":"&amp;CHAR(CODE("B")+N_CRITERIA-1)&amp;AF$14)*INDIRECT("B1:"&amp;CHAR(CODE("B")+N_CRITERIA-1)&amp;"1"))),"")</f>
        <v/>
      </c>
      <c r="AG33" t="str">
        <f t="array" aca="1" ref="AG33" ca="1">IF(AND($L33&lt;=N_VARIANTS+2,AG$14&lt;=N_VARIANTS+2),PRODUCT(1*(INDIRECT("B"&amp;$L33&amp;":"&amp;CHAR(CODE("B")+N_CRITERIA-1)&amp;$L33)*INDIRECT("B1:"&amp;CHAR(CODE("B")+N_CRITERIA-1)&amp;"1")&gt;=INDIRECT("B"&amp;AG$14&amp;":"&amp;CHAR(CODE("B")+N_CRITERIA-1)&amp;AG$14)*INDIRECT("B1:"&amp;CHAR(CODE("B")+N_CRITERIA-1)&amp;"1"))),"")</f>
        <v/>
      </c>
    </row>
    <row r="34" spans="12:33" x14ac:dyDescent="0.25">
      <c r="L34" s="3">
        <f t="shared" si="8"/>
        <v>21</v>
      </c>
      <c r="M34" s="2" t="str">
        <f t="shared" ca="1" si="7"/>
        <v/>
      </c>
      <c r="N34" t="str">
        <f t="array" aca="1" ref="N34" ca="1">IF(AND($L34&lt;=N_VARIANTS+2,N$14&lt;=N_VARIANTS+2),PRODUCT(1*(INDIRECT("B"&amp;$L34&amp;":"&amp;CHAR(CODE("B")+N_CRITERIA-1)&amp;$L34)*INDIRECT("B1:"&amp;CHAR(CODE("B")+N_CRITERIA-1)&amp;"1")&gt;=INDIRECT("B"&amp;N$14&amp;":"&amp;CHAR(CODE("B")+N_CRITERIA-1)&amp;N$14)*INDIRECT("B1:"&amp;CHAR(CODE("B")+N_CRITERIA-1)&amp;"1"))),"")</f>
        <v/>
      </c>
      <c r="O34" t="str">
        <f t="array" aca="1" ref="O34" ca="1">IF(AND($L34&lt;=N_VARIANTS+2,O$14&lt;=N_VARIANTS+2),PRODUCT(1*(INDIRECT("B"&amp;$L34&amp;":"&amp;CHAR(CODE("B")+N_CRITERIA-1)&amp;$L34)*INDIRECT("B1:"&amp;CHAR(CODE("B")+N_CRITERIA-1)&amp;"1")&gt;=INDIRECT("B"&amp;O$14&amp;":"&amp;CHAR(CODE("B")+N_CRITERIA-1)&amp;O$14)*INDIRECT("B1:"&amp;CHAR(CODE("B")+N_CRITERIA-1)&amp;"1"))),"")</f>
        <v/>
      </c>
      <c r="P34" t="str">
        <f t="array" aca="1" ref="P34" ca="1">IF(AND($L34&lt;=N_VARIANTS+2,P$14&lt;=N_VARIANTS+2),PRODUCT(1*(INDIRECT("B"&amp;$L34&amp;":"&amp;CHAR(CODE("B")+N_CRITERIA-1)&amp;$L34)*INDIRECT("B1:"&amp;CHAR(CODE("B")+N_CRITERIA-1)&amp;"1")&gt;=INDIRECT("B"&amp;P$14&amp;":"&amp;CHAR(CODE("B")+N_CRITERIA-1)&amp;P$14)*INDIRECT("B1:"&amp;CHAR(CODE("B")+N_CRITERIA-1)&amp;"1"))),"")</f>
        <v/>
      </c>
      <c r="Q34" t="str">
        <f t="array" aca="1" ref="Q34" ca="1">IF(AND($L34&lt;=N_VARIANTS+2,Q$14&lt;=N_VARIANTS+2),PRODUCT(1*(INDIRECT("B"&amp;$L34&amp;":"&amp;CHAR(CODE("B")+N_CRITERIA-1)&amp;$L34)*INDIRECT("B1:"&amp;CHAR(CODE("B")+N_CRITERIA-1)&amp;"1")&gt;=INDIRECT("B"&amp;Q$14&amp;":"&amp;CHAR(CODE("B")+N_CRITERIA-1)&amp;Q$14)*INDIRECT("B1:"&amp;CHAR(CODE("B")+N_CRITERIA-1)&amp;"1"))),"")</f>
        <v/>
      </c>
      <c r="R34" t="str">
        <f t="array" aca="1" ref="R34" ca="1">IF(AND($L34&lt;=N_VARIANTS+2,R$14&lt;=N_VARIANTS+2),PRODUCT(1*(INDIRECT("B"&amp;$L34&amp;":"&amp;CHAR(CODE("B")+N_CRITERIA-1)&amp;$L34)*INDIRECT("B1:"&amp;CHAR(CODE("B")+N_CRITERIA-1)&amp;"1")&gt;=INDIRECT("B"&amp;R$14&amp;":"&amp;CHAR(CODE("B")+N_CRITERIA-1)&amp;R$14)*INDIRECT("B1:"&amp;CHAR(CODE("B")+N_CRITERIA-1)&amp;"1"))),"")</f>
        <v/>
      </c>
      <c r="S34" t="str">
        <f t="array" aca="1" ref="S34" ca="1">IF(AND($L34&lt;=N_VARIANTS+2,S$14&lt;=N_VARIANTS+2),PRODUCT(1*(INDIRECT("B"&amp;$L34&amp;":"&amp;CHAR(CODE("B")+N_CRITERIA-1)&amp;$L34)*INDIRECT("B1:"&amp;CHAR(CODE("B")+N_CRITERIA-1)&amp;"1")&gt;=INDIRECT("B"&amp;S$14&amp;":"&amp;CHAR(CODE("B")+N_CRITERIA-1)&amp;S$14)*INDIRECT("B1:"&amp;CHAR(CODE("B")+N_CRITERIA-1)&amp;"1"))),"")</f>
        <v/>
      </c>
      <c r="T34" t="str">
        <f t="array" aca="1" ref="T34" ca="1">IF(AND($L34&lt;=N_VARIANTS+2,T$14&lt;=N_VARIANTS+2),PRODUCT(1*(INDIRECT("B"&amp;$L34&amp;":"&amp;CHAR(CODE("B")+N_CRITERIA-1)&amp;$L34)*INDIRECT("B1:"&amp;CHAR(CODE("B")+N_CRITERIA-1)&amp;"1")&gt;=INDIRECT("B"&amp;T$14&amp;":"&amp;CHAR(CODE("B")+N_CRITERIA-1)&amp;T$14)*INDIRECT("B1:"&amp;CHAR(CODE("B")+N_CRITERIA-1)&amp;"1"))),"")</f>
        <v/>
      </c>
      <c r="U34" t="str">
        <f t="array" aca="1" ref="U34" ca="1">IF(AND($L34&lt;=N_VARIANTS+2,U$14&lt;=N_VARIANTS+2),PRODUCT(1*(INDIRECT("B"&amp;$L34&amp;":"&amp;CHAR(CODE("B")+N_CRITERIA-1)&amp;$L34)*INDIRECT("B1:"&amp;CHAR(CODE("B")+N_CRITERIA-1)&amp;"1")&gt;=INDIRECT("B"&amp;U$14&amp;":"&amp;CHAR(CODE("B")+N_CRITERIA-1)&amp;U$14)*INDIRECT("B1:"&amp;CHAR(CODE("B")+N_CRITERIA-1)&amp;"1"))),"")</f>
        <v/>
      </c>
      <c r="V34" t="str">
        <f t="array" aca="1" ref="V34" ca="1">IF(AND($L34&lt;=N_VARIANTS+2,V$14&lt;=N_VARIANTS+2),PRODUCT(1*(INDIRECT("B"&amp;$L34&amp;":"&amp;CHAR(CODE("B")+N_CRITERIA-1)&amp;$L34)*INDIRECT("B1:"&amp;CHAR(CODE("B")+N_CRITERIA-1)&amp;"1")&gt;=INDIRECT("B"&amp;V$14&amp;":"&amp;CHAR(CODE("B")+N_CRITERIA-1)&amp;V$14)*INDIRECT("B1:"&amp;CHAR(CODE("B")+N_CRITERIA-1)&amp;"1"))),"")</f>
        <v/>
      </c>
      <c r="W34" t="str">
        <f t="array" aca="1" ref="W34" ca="1">IF(AND($L34&lt;=N_VARIANTS+2,W$14&lt;=N_VARIANTS+2),PRODUCT(1*(INDIRECT("B"&amp;$L34&amp;":"&amp;CHAR(CODE("B")+N_CRITERIA-1)&amp;$L34)*INDIRECT("B1:"&amp;CHAR(CODE("B")+N_CRITERIA-1)&amp;"1")&gt;=INDIRECT("B"&amp;W$14&amp;":"&amp;CHAR(CODE("B")+N_CRITERIA-1)&amp;W$14)*INDIRECT("B1:"&amp;CHAR(CODE("B")+N_CRITERIA-1)&amp;"1"))),"")</f>
        <v/>
      </c>
      <c r="X34" t="str">
        <f t="array" aca="1" ref="X34" ca="1">IF(AND($L34&lt;=N_VARIANTS+2,X$14&lt;=N_VARIANTS+2),PRODUCT(1*(INDIRECT("B"&amp;$L34&amp;":"&amp;CHAR(CODE("B")+N_CRITERIA-1)&amp;$L34)*INDIRECT("B1:"&amp;CHAR(CODE("B")+N_CRITERIA-1)&amp;"1")&gt;=INDIRECT("B"&amp;X$14&amp;":"&amp;CHAR(CODE("B")+N_CRITERIA-1)&amp;X$14)*INDIRECT("B1:"&amp;CHAR(CODE("B")+N_CRITERIA-1)&amp;"1"))),"")</f>
        <v/>
      </c>
      <c r="Y34" t="str">
        <f t="array" aca="1" ref="Y34" ca="1">IF(AND($L34&lt;=N_VARIANTS+2,Y$14&lt;=N_VARIANTS+2),PRODUCT(1*(INDIRECT("B"&amp;$L34&amp;":"&amp;CHAR(CODE("B")+N_CRITERIA-1)&amp;$L34)*INDIRECT("B1:"&amp;CHAR(CODE("B")+N_CRITERIA-1)&amp;"1")&gt;=INDIRECT("B"&amp;Y$14&amp;":"&amp;CHAR(CODE("B")+N_CRITERIA-1)&amp;Y$14)*INDIRECT("B1:"&amp;CHAR(CODE("B")+N_CRITERIA-1)&amp;"1"))),"")</f>
        <v/>
      </c>
      <c r="Z34" t="str">
        <f t="array" aca="1" ref="Z34" ca="1">IF(AND($L34&lt;=N_VARIANTS+2,Z$14&lt;=N_VARIANTS+2),PRODUCT(1*(INDIRECT("B"&amp;$L34&amp;":"&amp;CHAR(CODE("B")+N_CRITERIA-1)&amp;$L34)*INDIRECT("B1:"&amp;CHAR(CODE("B")+N_CRITERIA-1)&amp;"1")&gt;=INDIRECT("B"&amp;Z$14&amp;":"&amp;CHAR(CODE("B")+N_CRITERIA-1)&amp;Z$14)*INDIRECT("B1:"&amp;CHAR(CODE("B")+N_CRITERIA-1)&amp;"1"))),"")</f>
        <v/>
      </c>
      <c r="AA34" t="str">
        <f t="array" aca="1" ref="AA34" ca="1">IF(AND($L34&lt;=N_VARIANTS+2,AA$14&lt;=N_VARIANTS+2),PRODUCT(1*(INDIRECT("B"&amp;$L34&amp;":"&amp;CHAR(CODE("B")+N_CRITERIA-1)&amp;$L34)*INDIRECT("B1:"&amp;CHAR(CODE("B")+N_CRITERIA-1)&amp;"1")&gt;=INDIRECT("B"&amp;AA$14&amp;":"&amp;CHAR(CODE("B")+N_CRITERIA-1)&amp;AA$14)*INDIRECT("B1:"&amp;CHAR(CODE("B")+N_CRITERIA-1)&amp;"1"))),"")</f>
        <v/>
      </c>
      <c r="AB34" t="str">
        <f t="array" aca="1" ref="AB34" ca="1">IF(AND($L34&lt;=N_VARIANTS+2,AB$14&lt;=N_VARIANTS+2),PRODUCT(1*(INDIRECT("B"&amp;$L34&amp;":"&amp;CHAR(CODE("B")+N_CRITERIA-1)&amp;$L34)*INDIRECT("B1:"&amp;CHAR(CODE("B")+N_CRITERIA-1)&amp;"1")&gt;=INDIRECT("B"&amp;AB$14&amp;":"&amp;CHAR(CODE("B")+N_CRITERIA-1)&amp;AB$14)*INDIRECT("B1:"&amp;CHAR(CODE("B")+N_CRITERIA-1)&amp;"1"))),"")</f>
        <v/>
      </c>
      <c r="AC34" t="str">
        <f t="array" aca="1" ref="AC34" ca="1">IF(AND($L34&lt;=N_VARIANTS+2,AC$14&lt;=N_VARIANTS+2),PRODUCT(1*(INDIRECT("B"&amp;$L34&amp;":"&amp;CHAR(CODE("B")+N_CRITERIA-1)&amp;$L34)*INDIRECT("B1:"&amp;CHAR(CODE("B")+N_CRITERIA-1)&amp;"1")&gt;=INDIRECT("B"&amp;AC$14&amp;":"&amp;CHAR(CODE("B")+N_CRITERIA-1)&amp;AC$14)*INDIRECT("B1:"&amp;CHAR(CODE("B")+N_CRITERIA-1)&amp;"1"))),"")</f>
        <v/>
      </c>
      <c r="AD34" t="str">
        <f t="array" aca="1" ref="AD34" ca="1">IF(AND($L34&lt;=N_VARIANTS+2,AD$14&lt;=N_VARIANTS+2),PRODUCT(1*(INDIRECT("B"&amp;$L34&amp;":"&amp;CHAR(CODE("B")+N_CRITERIA-1)&amp;$L34)*INDIRECT("B1:"&amp;CHAR(CODE("B")+N_CRITERIA-1)&amp;"1")&gt;=INDIRECT("B"&amp;AD$14&amp;":"&amp;CHAR(CODE("B")+N_CRITERIA-1)&amp;AD$14)*INDIRECT("B1:"&amp;CHAR(CODE("B")+N_CRITERIA-1)&amp;"1"))),"")</f>
        <v/>
      </c>
      <c r="AE34" t="str">
        <f t="array" aca="1" ref="AE34" ca="1">IF(AND($L34&lt;=N_VARIANTS+2,AE$14&lt;=N_VARIANTS+2),PRODUCT(1*(INDIRECT("B"&amp;$L34&amp;":"&amp;CHAR(CODE("B")+N_CRITERIA-1)&amp;$L34)*INDIRECT("B1:"&amp;CHAR(CODE("B")+N_CRITERIA-1)&amp;"1")&gt;=INDIRECT("B"&amp;AE$14&amp;":"&amp;CHAR(CODE("B")+N_CRITERIA-1)&amp;AE$14)*INDIRECT("B1:"&amp;CHAR(CODE("B")+N_CRITERIA-1)&amp;"1"))),"")</f>
        <v/>
      </c>
      <c r="AF34" t="str">
        <f t="array" aca="1" ref="AF34" ca="1">IF(AND($L34&lt;=N_VARIANTS+2,AF$14&lt;=N_VARIANTS+2),PRODUCT(1*(INDIRECT("B"&amp;$L34&amp;":"&amp;CHAR(CODE("B")+N_CRITERIA-1)&amp;$L34)*INDIRECT("B1:"&amp;CHAR(CODE("B")+N_CRITERIA-1)&amp;"1")&gt;=INDIRECT("B"&amp;AF$14&amp;":"&amp;CHAR(CODE("B")+N_CRITERIA-1)&amp;AF$14)*INDIRECT("B1:"&amp;CHAR(CODE("B")+N_CRITERIA-1)&amp;"1"))),"")</f>
        <v/>
      </c>
      <c r="AG34" t="str">
        <f t="array" aca="1" ref="AG34" ca="1">IF(AND($L34&lt;=N_VARIANTS+2,AG$14&lt;=N_VARIANTS+2),PRODUCT(1*(INDIRECT("B"&amp;$L34&amp;":"&amp;CHAR(CODE("B")+N_CRITERIA-1)&amp;$L34)*INDIRECT("B1:"&amp;CHAR(CODE("B")+N_CRITERIA-1)&amp;"1")&gt;=INDIRECT("B"&amp;AG$14&amp;":"&amp;CHAR(CODE("B")+N_CRITERIA-1)&amp;AG$14)*INDIRECT("B1:"&amp;CHAR(CODE("B")+N_CRITERIA-1)&amp;"1"))),"")</f>
        <v/>
      </c>
    </row>
    <row r="35" spans="12:33" x14ac:dyDescent="0.25">
      <c r="L35" s="3">
        <f t="shared" si="8"/>
        <v>22</v>
      </c>
      <c r="M35" s="2" t="str">
        <f t="shared" ca="1" si="7"/>
        <v/>
      </c>
      <c r="N35" t="str">
        <f t="array" aca="1" ref="N35" ca="1">IF(AND($L35&lt;=N_VARIANTS+2,N$14&lt;=N_VARIANTS+2),PRODUCT(1*(INDIRECT("B"&amp;$L35&amp;":"&amp;CHAR(CODE("B")+N_CRITERIA-1)&amp;$L35)*INDIRECT("B1:"&amp;CHAR(CODE("B")+N_CRITERIA-1)&amp;"1")&gt;=INDIRECT("B"&amp;N$14&amp;":"&amp;CHAR(CODE("B")+N_CRITERIA-1)&amp;N$14)*INDIRECT("B1:"&amp;CHAR(CODE("B")+N_CRITERIA-1)&amp;"1"))),"")</f>
        <v/>
      </c>
      <c r="O35" t="str">
        <f t="array" aca="1" ref="O35" ca="1">IF(AND($L35&lt;=N_VARIANTS+2,O$14&lt;=N_VARIANTS+2),PRODUCT(1*(INDIRECT("B"&amp;$L35&amp;":"&amp;CHAR(CODE("B")+N_CRITERIA-1)&amp;$L35)*INDIRECT("B1:"&amp;CHAR(CODE("B")+N_CRITERIA-1)&amp;"1")&gt;=INDIRECT("B"&amp;O$14&amp;":"&amp;CHAR(CODE("B")+N_CRITERIA-1)&amp;O$14)*INDIRECT("B1:"&amp;CHAR(CODE("B")+N_CRITERIA-1)&amp;"1"))),"")</f>
        <v/>
      </c>
      <c r="P35" t="str">
        <f t="array" aca="1" ref="P35" ca="1">IF(AND($L35&lt;=N_VARIANTS+2,P$14&lt;=N_VARIANTS+2),PRODUCT(1*(INDIRECT("B"&amp;$L35&amp;":"&amp;CHAR(CODE("B")+N_CRITERIA-1)&amp;$L35)*INDIRECT("B1:"&amp;CHAR(CODE("B")+N_CRITERIA-1)&amp;"1")&gt;=INDIRECT("B"&amp;P$14&amp;":"&amp;CHAR(CODE("B")+N_CRITERIA-1)&amp;P$14)*INDIRECT("B1:"&amp;CHAR(CODE("B")+N_CRITERIA-1)&amp;"1"))),"")</f>
        <v/>
      </c>
      <c r="Q35" t="str">
        <f t="array" aca="1" ref="Q35" ca="1">IF(AND($L35&lt;=N_VARIANTS+2,Q$14&lt;=N_VARIANTS+2),PRODUCT(1*(INDIRECT("B"&amp;$L35&amp;":"&amp;CHAR(CODE("B")+N_CRITERIA-1)&amp;$L35)*INDIRECT("B1:"&amp;CHAR(CODE("B")+N_CRITERIA-1)&amp;"1")&gt;=INDIRECT("B"&amp;Q$14&amp;":"&amp;CHAR(CODE("B")+N_CRITERIA-1)&amp;Q$14)*INDIRECT("B1:"&amp;CHAR(CODE("B")+N_CRITERIA-1)&amp;"1"))),"")</f>
        <v/>
      </c>
      <c r="R35" t="str">
        <f t="array" aca="1" ref="R35" ca="1">IF(AND($L35&lt;=N_VARIANTS+2,R$14&lt;=N_VARIANTS+2),PRODUCT(1*(INDIRECT("B"&amp;$L35&amp;":"&amp;CHAR(CODE("B")+N_CRITERIA-1)&amp;$L35)*INDIRECT("B1:"&amp;CHAR(CODE("B")+N_CRITERIA-1)&amp;"1")&gt;=INDIRECT("B"&amp;R$14&amp;":"&amp;CHAR(CODE("B")+N_CRITERIA-1)&amp;R$14)*INDIRECT("B1:"&amp;CHAR(CODE("B")+N_CRITERIA-1)&amp;"1"))),"")</f>
        <v/>
      </c>
      <c r="S35" t="str">
        <f t="array" aca="1" ref="S35" ca="1">IF(AND($L35&lt;=N_VARIANTS+2,S$14&lt;=N_VARIANTS+2),PRODUCT(1*(INDIRECT("B"&amp;$L35&amp;":"&amp;CHAR(CODE("B")+N_CRITERIA-1)&amp;$L35)*INDIRECT("B1:"&amp;CHAR(CODE("B")+N_CRITERIA-1)&amp;"1")&gt;=INDIRECT("B"&amp;S$14&amp;":"&amp;CHAR(CODE("B")+N_CRITERIA-1)&amp;S$14)*INDIRECT("B1:"&amp;CHAR(CODE("B")+N_CRITERIA-1)&amp;"1"))),"")</f>
        <v/>
      </c>
      <c r="T35" t="str">
        <f t="array" aca="1" ref="T35" ca="1">IF(AND($L35&lt;=N_VARIANTS+2,T$14&lt;=N_VARIANTS+2),PRODUCT(1*(INDIRECT("B"&amp;$L35&amp;":"&amp;CHAR(CODE("B")+N_CRITERIA-1)&amp;$L35)*INDIRECT("B1:"&amp;CHAR(CODE("B")+N_CRITERIA-1)&amp;"1")&gt;=INDIRECT("B"&amp;T$14&amp;":"&amp;CHAR(CODE("B")+N_CRITERIA-1)&amp;T$14)*INDIRECT("B1:"&amp;CHAR(CODE("B")+N_CRITERIA-1)&amp;"1"))),"")</f>
        <v/>
      </c>
      <c r="U35" t="str">
        <f t="array" aca="1" ref="U35" ca="1">IF(AND($L35&lt;=N_VARIANTS+2,U$14&lt;=N_VARIANTS+2),PRODUCT(1*(INDIRECT("B"&amp;$L35&amp;":"&amp;CHAR(CODE("B")+N_CRITERIA-1)&amp;$L35)*INDIRECT("B1:"&amp;CHAR(CODE("B")+N_CRITERIA-1)&amp;"1")&gt;=INDIRECT("B"&amp;U$14&amp;":"&amp;CHAR(CODE("B")+N_CRITERIA-1)&amp;U$14)*INDIRECT("B1:"&amp;CHAR(CODE("B")+N_CRITERIA-1)&amp;"1"))),"")</f>
        <v/>
      </c>
      <c r="V35" t="str">
        <f t="array" aca="1" ref="V35" ca="1">IF(AND($L35&lt;=N_VARIANTS+2,V$14&lt;=N_VARIANTS+2),PRODUCT(1*(INDIRECT("B"&amp;$L35&amp;":"&amp;CHAR(CODE("B")+N_CRITERIA-1)&amp;$L35)*INDIRECT("B1:"&amp;CHAR(CODE("B")+N_CRITERIA-1)&amp;"1")&gt;=INDIRECT("B"&amp;V$14&amp;":"&amp;CHAR(CODE("B")+N_CRITERIA-1)&amp;V$14)*INDIRECT("B1:"&amp;CHAR(CODE("B")+N_CRITERIA-1)&amp;"1"))),"")</f>
        <v/>
      </c>
      <c r="W35" t="str">
        <f t="array" aca="1" ref="W35" ca="1">IF(AND($L35&lt;=N_VARIANTS+2,W$14&lt;=N_VARIANTS+2),PRODUCT(1*(INDIRECT("B"&amp;$L35&amp;":"&amp;CHAR(CODE("B")+N_CRITERIA-1)&amp;$L35)*INDIRECT("B1:"&amp;CHAR(CODE("B")+N_CRITERIA-1)&amp;"1")&gt;=INDIRECT("B"&amp;W$14&amp;":"&amp;CHAR(CODE("B")+N_CRITERIA-1)&amp;W$14)*INDIRECT("B1:"&amp;CHAR(CODE("B")+N_CRITERIA-1)&amp;"1"))),"")</f>
        <v/>
      </c>
      <c r="X35" t="str">
        <f t="array" aca="1" ref="X35" ca="1">IF(AND($L35&lt;=N_VARIANTS+2,X$14&lt;=N_VARIANTS+2),PRODUCT(1*(INDIRECT("B"&amp;$L35&amp;":"&amp;CHAR(CODE("B")+N_CRITERIA-1)&amp;$L35)*INDIRECT("B1:"&amp;CHAR(CODE("B")+N_CRITERIA-1)&amp;"1")&gt;=INDIRECT("B"&amp;X$14&amp;":"&amp;CHAR(CODE("B")+N_CRITERIA-1)&amp;X$14)*INDIRECT("B1:"&amp;CHAR(CODE("B")+N_CRITERIA-1)&amp;"1"))),"")</f>
        <v/>
      </c>
      <c r="Y35" t="str">
        <f t="array" aca="1" ref="Y35" ca="1">IF(AND($L35&lt;=N_VARIANTS+2,Y$14&lt;=N_VARIANTS+2),PRODUCT(1*(INDIRECT("B"&amp;$L35&amp;":"&amp;CHAR(CODE("B")+N_CRITERIA-1)&amp;$L35)*INDIRECT("B1:"&amp;CHAR(CODE("B")+N_CRITERIA-1)&amp;"1")&gt;=INDIRECT("B"&amp;Y$14&amp;":"&amp;CHAR(CODE("B")+N_CRITERIA-1)&amp;Y$14)*INDIRECT("B1:"&amp;CHAR(CODE("B")+N_CRITERIA-1)&amp;"1"))),"")</f>
        <v/>
      </c>
      <c r="Z35" t="str">
        <f t="array" aca="1" ref="Z35" ca="1">IF(AND($L35&lt;=N_VARIANTS+2,Z$14&lt;=N_VARIANTS+2),PRODUCT(1*(INDIRECT("B"&amp;$L35&amp;":"&amp;CHAR(CODE("B")+N_CRITERIA-1)&amp;$L35)*INDIRECT("B1:"&amp;CHAR(CODE("B")+N_CRITERIA-1)&amp;"1")&gt;=INDIRECT("B"&amp;Z$14&amp;":"&amp;CHAR(CODE("B")+N_CRITERIA-1)&amp;Z$14)*INDIRECT("B1:"&amp;CHAR(CODE("B")+N_CRITERIA-1)&amp;"1"))),"")</f>
        <v/>
      </c>
      <c r="AA35" t="str">
        <f t="array" aca="1" ref="AA35" ca="1">IF(AND($L35&lt;=N_VARIANTS+2,AA$14&lt;=N_VARIANTS+2),PRODUCT(1*(INDIRECT("B"&amp;$L35&amp;":"&amp;CHAR(CODE("B")+N_CRITERIA-1)&amp;$L35)*INDIRECT("B1:"&amp;CHAR(CODE("B")+N_CRITERIA-1)&amp;"1")&gt;=INDIRECT("B"&amp;AA$14&amp;":"&amp;CHAR(CODE("B")+N_CRITERIA-1)&amp;AA$14)*INDIRECT("B1:"&amp;CHAR(CODE("B")+N_CRITERIA-1)&amp;"1"))),"")</f>
        <v/>
      </c>
      <c r="AB35" t="str">
        <f t="array" aca="1" ref="AB35" ca="1">IF(AND($L35&lt;=N_VARIANTS+2,AB$14&lt;=N_VARIANTS+2),PRODUCT(1*(INDIRECT("B"&amp;$L35&amp;":"&amp;CHAR(CODE("B")+N_CRITERIA-1)&amp;$L35)*INDIRECT("B1:"&amp;CHAR(CODE("B")+N_CRITERIA-1)&amp;"1")&gt;=INDIRECT("B"&amp;AB$14&amp;":"&amp;CHAR(CODE("B")+N_CRITERIA-1)&amp;AB$14)*INDIRECT("B1:"&amp;CHAR(CODE("B")+N_CRITERIA-1)&amp;"1"))),"")</f>
        <v/>
      </c>
      <c r="AC35" t="str">
        <f t="array" aca="1" ref="AC35" ca="1">IF(AND($L35&lt;=N_VARIANTS+2,AC$14&lt;=N_VARIANTS+2),PRODUCT(1*(INDIRECT("B"&amp;$L35&amp;":"&amp;CHAR(CODE("B")+N_CRITERIA-1)&amp;$L35)*INDIRECT("B1:"&amp;CHAR(CODE("B")+N_CRITERIA-1)&amp;"1")&gt;=INDIRECT("B"&amp;AC$14&amp;":"&amp;CHAR(CODE("B")+N_CRITERIA-1)&amp;AC$14)*INDIRECT("B1:"&amp;CHAR(CODE("B")+N_CRITERIA-1)&amp;"1"))),"")</f>
        <v/>
      </c>
      <c r="AD35" t="str">
        <f t="array" aca="1" ref="AD35" ca="1">IF(AND($L35&lt;=N_VARIANTS+2,AD$14&lt;=N_VARIANTS+2),PRODUCT(1*(INDIRECT("B"&amp;$L35&amp;":"&amp;CHAR(CODE("B")+N_CRITERIA-1)&amp;$L35)*INDIRECT("B1:"&amp;CHAR(CODE("B")+N_CRITERIA-1)&amp;"1")&gt;=INDIRECT("B"&amp;AD$14&amp;":"&amp;CHAR(CODE("B")+N_CRITERIA-1)&amp;AD$14)*INDIRECT("B1:"&amp;CHAR(CODE("B")+N_CRITERIA-1)&amp;"1"))),"")</f>
        <v/>
      </c>
      <c r="AE35" t="str">
        <f t="array" aca="1" ref="AE35" ca="1">IF(AND($L35&lt;=N_VARIANTS+2,AE$14&lt;=N_VARIANTS+2),PRODUCT(1*(INDIRECT("B"&amp;$L35&amp;":"&amp;CHAR(CODE("B")+N_CRITERIA-1)&amp;$L35)*INDIRECT("B1:"&amp;CHAR(CODE("B")+N_CRITERIA-1)&amp;"1")&gt;=INDIRECT("B"&amp;AE$14&amp;":"&amp;CHAR(CODE("B")+N_CRITERIA-1)&amp;AE$14)*INDIRECT("B1:"&amp;CHAR(CODE("B")+N_CRITERIA-1)&amp;"1"))),"")</f>
        <v/>
      </c>
      <c r="AF35" t="str">
        <f t="array" aca="1" ref="AF35" ca="1">IF(AND($L35&lt;=N_VARIANTS+2,AF$14&lt;=N_VARIANTS+2),PRODUCT(1*(INDIRECT("B"&amp;$L35&amp;":"&amp;CHAR(CODE("B")+N_CRITERIA-1)&amp;$L35)*INDIRECT("B1:"&amp;CHAR(CODE("B")+N_CRITERIA-1)&amp;"1")&gt;=INDIRECT("B"&amp;AF$14&amp;":"&amp;CHAR(CODE("B")+N_CRITERIA-1)&amp;AF$14)*INDIRECT("B1:"&amp;CHAR(CODE("B")+N_CRITERIA-1)&amp;"1"))),"")</f>
        <v/>
      </c>
      <c r="AG35" t="str">
        <f t="array" aca="1" ref="AG35" ca="1">IF(AND($L35&lt;=N_VARIANTS+2,AG$14&lt;=N_VARIANTS+2),PRODUCT(1*(INDIRECT("B"&amp;$L35&amp;":"&amp;CHAR(CODE("B")+N_CRITERIA-1)&amp;$L35)*INDIRECT("B1:"&amp;CHAR(CODE("B")+N_CRITERIA-1)&amp;"1")&gt;=INDIRECT("B"&amp;AG$14&amp;":"&amp;CHAR(CODE("B")+N_CRITERIA-1)&amp;AG$14)*INDIRECT("B1:"&amp;CHAR(CODE("B")+N_CRITERIA-1)&amp;"1"))),"")</f>
        <v/>
      </c>
    </row>
    <row r="36" spans="12:33" ht="18.75" x14ac:dyDescent="0.3">
      <c r="M36" s="6" t="s">
        <v>8</v>
      </c>
      <c r="N36" s="2" t="b">
        <f t="shared" ref="N36:AG36" ca="1" si="9">IF(N$14&lt;=N_VARIANTS+2,SUM(N16:N35)=1,"")</f>
        <v>1</v>
      </c>
      <c r="O36" s="2" t="b">
        <f t="shared" ca="1" si="9"/>
        <v>1</v>
      </c>
      <c r="P36" s="2" t="b">
        <f t="shared" ca="1" si="9"/>
        <v>1</v>
      </c>
      <c r="Q36" s="2" t="b">
        <f t="shared" ca="1" si="9"/>
        <v>1</v>
      </c>
      <c r="R36" s="2" t="b">
        <f t="shared" ca="1" si="9"/>
        <v>1</v>
      </c>
      <c r="S36" s="2" t="b">
        <f t="shared" ca="1" si="9"/>
        <v>1</v>
      </c>
      <c r="T36" s="2" t="b">
        <f t="shared" ca="1" si="9"/>
        <v>1</v>
      </c>
      <c r="U36" s="2" t="b">
        <f t="shared" ca="1" si="9"/>
        <v>1</v>
      </c>
      <c r="V36" s="2" t="b">
        <f t="shared" ca="1" si="9"/>
        <v>1</v>
      </c>
      <c r="W36" s="2" t="b">
        <f t="shared" ca="1" si="9"/>
        <v>1</v>
      </c>
      <c r="X36" s="2" t="b">
        <f t="shared" ca="1" si="9"/>
        <v>1</v>
      </c>
      <c r="Y36" s="2" t="b">
        <f t="shared" ca="1" si="9"/>
        <v>1</v>
      </c>
      <c r="Z36" s="2" t="b">
        <f t="shared" ca="1" si="9"/>
        <v>1</v>
      </c>
      <c r="AA36" s="2" t="b">
        <f t="shared" ca="1" si="9"/>
        <v>1</v>
      </c>
      <c r="AB36" s="2" t="b">
        <f t="shared" ca="1" si="9"/>
        <v>1</v>
      </c>
      <c r="AC36" s="2" t="str">
        <f t="shared" si="9"/>
        <v/>
      </c>
      <c r="AD36" s="2" t="str">
        <f t="shared" si="9"/>
        <v/>
      </c>
      <c r="AE36" s="2" t="str">
        <f t="shared" si="9"/>
        <v/>
      </c>
      <c r="AF36" s="2" t="str">
        <f t="shared" si="9"/>
        <v/>
      </c>
      <c r="AG36" s="2" t="str">
        <f t="shared" si="9"/>
        <v/>
      </c>
    </row>
  </sheetData>
  <sheetProtection sheet="1" objects="1" scenarios="1"/>
  <phoneticPr fontId="2" type="noConversion"/>
  <conditionalFormatting sqref="B1:H1">
    <cfRule type="colorScale" priority="1">
      <colorScale>
        <cfvo type="num" val="-1"/>
        <cfvo type="num" val="0"/>
        <cfvo type="num" val="1"/>
        <color rgb="FFFF7128"/>
        <color theme="0"/>
        <color theme="9"/>
      </colorScale>
    </cfRule>
  </conditionalFormatting>
  <conditionalFormatting sqref="N4:T10">
    <cfRule type="colorScale" priority="4">
      <colorScale>
        <cfvo type="num" val="-1"/>
        <cfvo type="num" val="0"/>
        <cfvo type="num" val="1"/>
        <color rgb="FFFF7128"/>
        <color theme="0"/>
        <color theme="5"/>
      </colorScale>
    </cfRule>
  </conditionalFormatting>
  <conditionalFormatting sqref="N16:AG35">
    <cfRule type="cellIs" dxfId="1" priority="3" operator="equal">
      <formula>1</formula>
    </cfRule>
  </conditionalFormatting>
  <conditionalFormatting sqref="N36:AG36">
    <cfRule type="cellIs" dxfId="0" priority="2" operator="equal">
      <formula>TRUE</formula>
    </cfRule>
  </conditionalFormatting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Nazwane zakresy</vt:lpstr>
      </vt:variant>
      <vt:variant>
        <vt:i4>2</vt:i4>
      </vt:variant>
    </vt:vector>
  </HeadingPairs>
  <TitlesOfParts>
    <vt:vector size="3" baseType="lpstr">
      <vt:lpstr>WD</vt:lpstr>
      <vt:lpstr>N_CRITERIA</vt:lpstr>
      <vt:lpstr>N_VARIANTS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Tomasz Pawlak</dc:creator>
  <cp:lastModifiedBy>Paweł Kolec</cp:lastModifiedBy>
  <dcterms:created xsi:type="dcterms:W3CDTF">2022-11-17T11:11:21Z</dcterms:created>
  <dcterms:modified xsi:type="dcterms:W3CDTF">2024-11-10T20:58:46Z</dcterms:modified>
</cp:coreProperties>
</file>