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sor500\Desktop\excel\formuly_i_operacje\Ćwiczenia\"/>
    </mc:Choice>
  </mc:AlternateContent>
  <xr:revisionPtr revIDLastSave="0" documentId="13_ncr:1_{FB3D246D-BAB5-4222-864B-EC25773BF012}" xr6:coauthVersionLast="47" xr6:coauthVersionMax="47" xr10:uidLastSave="{00000000-0000-0000-0000-000000000000}"/>
  <bookViews>
    <workbookView xWindow="2070" yWindow="5070" windowWidth="28800" windowHeight="15435" xr2:uid="{53B3EC86-1A7C-4D61-853B-1A05C8EF1E8E}"/>
  </bookViews>
  <sheets>
    <sheet name="Data i czas" sheetId="1" r:id="rId1"/>
    <sheet name="Dni wol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9" i="1"/>
</calcChain>
</file>

<file path=xl/sharedStrings.xml><?xml version="1.0" encoding="utf-8"?>
<sst xmlns="http://schemas.openxmlformats.org/spreadsheetml/2006/main" count="95" uniqueCount="75">
  <si>
    <t>WARTOŚĆ</t>
  </si>
  <si>
    <t>POLECENIE</t>
  </si>
  <si>
    <t>FORMUŁA DO WYKORZYSTANIA</t>
  </si>
  <si>
    <t>ROZWIĄZANIE</t>
  </si>
  <si>
    <t>Jaki to rok</t>
  </si>
  <si>
    <t>Jaki to miesiąc</t>
  </si>
  <si>
    <t>Jaki to dzień</t>
  </si>
  <si>
    <t>Jaka to liczba</t>
  </si>
  <si>
    <t>Jaki to dzień tygodnia</t>
  </si>
  <si>
    <t>Jaki to miesiąc słownie</t>
  </si>
  <si>
    <t>Jaki to miesiąc dwuznakowo</t>
  </si>
  <si>
    <t>Ile dni upłynęło od 2019-02-16</t>
  </si>
  <si>
    <t>Ile dni upłynęło od dziś</t>
  </si>
  <si>
    <t>Ile czasu upłynęło od teraz</t>
  </si>
  <si>
    <t>DNI</t>
  </si>
  <si>
    <t>Jaka godzina</t>
  </si>
  <si>
    <t>14 luty 2019</t>
  </si>
  <si>
    <t>14 lutego 2019</t>
  </si>
  <si>
    <t>14-lut-2019</t>
  </si>
  <si>
    <t>14-lut</t>
  </si>
  <si>
    <t>14 lut</t>
  </si>
  <si>
    <t>luty 14</t>
  </si>
  <si>
    <t>14 luty 1777</t>
  </si>
  <si>
    <t>Jaki jest koniec miesiąca</t>
  </si>
  <si>
    <t>Jaka jest data za rok</t>
  </si>
  <si>
    <t>Nowy Rok 2019</t>
  </si>
  <si>
    <t>Trzech Króli 2019</t>
  </si>
  <si>
    <t>Dzień Zakochanych 2019</t>
  </si>
  <si>
    <t>Zmiana czasu z zimowego na letni 2019</t>
  </si>
  <si>
    <t>Wielki Piątek 2019</t>
  </si>
  <si>
    <t>Wielkanoc 2019</t>
  </si>
  <si>
    <t>Poniedziałek Wielkanocny 2019</t>
  </si>
  <si>
    <t>Święto Pracy 2019</t>
  </si>
  <si>
    <t>Święto Konstytucji 3 Maja 2019</t>
  </si>
  <si>
    <t>Dzień Matki 2019</t>
  </si>
  <si>
    <t>Zielone Świątki 2019</t>
  </si>
  <si>
    <t>Boże Ciało 2019</t>
  </si>
  <si>
    <t>Dzień Ojca 2019</t>
  </si>
  <si>
    <t>Wniebowzięcie Najświętszej Maryi Panny 2019</t>
  </si>
  <si>
    <t>Zmiana czasu z letniego na zimowy 2019</t>
  </si>
  <si>
    <t>Wszystkich Świętych 2019</t>
  </si>
  <si>
    <t>Narodowe Święto Niepodległości 2019</t>
  </si>
  <si>
    <t>Wigilia Bożego Narodzenia 2019</t>
  </si>
  <si>
    <t>Pierwszy Dzień 2019</t>
  </si>
  <si>
    <t>Drugi Dzień 2019</t>
  </si>
  <si>
    <t>Sylwester 2019</t>
  </si>
  <si>
    <t>Data</t>
  </si>
  <si>
    <t>Święto</t>
  </si>
  <si>
    <t>Ile dni roboczych (bez weekendów) zostało do Sylwestra 2019</t>
  </si>
  <si>
    <t>Ile dni roboczych (bez weekendów i świąt) zostało do Sylwestra 2019</t>
  </si>
  <si>
    <t>DZIEŃ.ROBOCZY</t>
  </si>
  <si>
    <t>DNI.ROBOCZE</t>
  </si>
  <si>
    <t>ROK</t>
  </si>
  <si>
    <t>MIESIĄC</t>
  </si>
  <si>
    <t>DZIEŃ</t>
  </si>
  <si>
    <t>DZIŚ</t>
  </si>
  <si>
    <t>TERAZ</t>
  </si>
  <si>
    <t>GODZINA</t>
  </si>
  <si>
    <t>DZIEŃ.TYG z 2</t>
  </si>
  <si>
    <t>Jaki to dzień tygodnia słownie</t>
  </si>
  <si>
    <t>DATA</t>
  </si>
  <si>
    <t>NR.SER.OST.DN.MIES</t>
  </si>
  <si>
    <t>NR.SER.DATY</t>
  </si>
  <si>
    <t>DATA.WARTOŚĆ</t>
  </si>
  <si>
    <t>Jaka data wypadnie za 100 dni roboczych</t>
  </si>
  <si>
    <t>Jaka to data</t>
  </si>
  <si>
    <t>Wypełnij do 10 stycznia</t>
  </si>
  <si>
    <t>Wypełnij 12 miesiącami</t>
  </si>
  <si>
    <t>Wypełnij 3 latami</t>
  </si>
  <si>
    <t>Wypełnij dniami roboczymi</t>
  </si>
  <si>
    <t>Skopiuj datę 10 razy</t>
  </si>
  <si>
    <t>WARTOŚĆ lub = i format</t>
  </si>
  <si>
    <t>TEKST z mm</t>
  </si>
  <si>
    <t>TEKST z dddd</t>
  </si>
  <si>
    <t>TEKST z mmmm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</si>
</sst>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quotePrefix="1"/>
    <xf numFmtId="15" fontId="0" fillId="0" borderId="0" xfId="0" quotePrefix="1" applyNumberFormat="1"/>
    <xf numFmtId="16" fontId="0" fillId="0" borderId="0" xfId="0" quotePrefix="1" applyNumberFormat="1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4" fontId="0" fillId="2" borderId="0" xfId="0" applyNumberFormat="1" applyFill="1"/>
    <xf numFmtId="4" fontId="0" fillId="2" borderId="0" xfId="0" applyNumberFormat="1" applyFill="1"/>
    <xf numFmtId="0" fontId="0" fillId="2" borderId="0" xfId="0" applyNumberFormat="1" applyFill="1"/>
    <xf numFmtId="46" fontId="0" fillId="2" borderId="0" xfId="0" applyNumberFormat="1" applyFill="1"/>
    <xf numFmtId="15" fontId="0" fillId="2" borderId="0" xfId="0" applyNumberFormat="1" applyFill="1"/>
    <xf numFmtId="14" fontId="0" fillId="2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lendarz-365.pl/swieta/%C5%9Bwi%C4%99to-pracy.html" TargetMode="External"/><Relationship Id="rId13" Type="http://schemas.openxmlformats.org/officeDocument/2006/relationships/hyperlink" Target="https://www.kalendarz-365.pl/swieta/dzie%C5%84-ojca.html" TargetMode="External"/><Relationship Id="rId18" Type="http://schemas.openxmlformats.org/officeDocument/2006/relationships/hyperlink" Target="https://www.kalendarz-365.pl/swieta/wigilia-bo%C5%BCego-narodzenia.html" TargetMode="External"/><Relationship Id="rId3" Type="http://schemas.openxmlformats.org/officeDocument/2006/relationships/hyperlink" Target="https://www.kalendarz-365.pl/swieta/dzie%C5%84-zakochanych-%28walentynki%29.html" TargetMode="External"/><Relationship Id="rId21" Type="http://schemas.openxmlformats.org/officeDocument/2006/relationships/hyperlink" Target="https://www.kalendarz-365.pl/swieta/sylwester.html" TargetMode="External"/><Relationship Id="rId7" Type="http://schemas.openxmlformats.org/officeDocument/2006/relationships/hyperlink" Target="https://www.kalendarz-365.pl/swieta/poniedzia%C5%82ek-wielkanocny.html" TargetMode="External"/><Relationship Id="rId12" Type="http://schemas.openxmlformats.org/officeDocument/2006/relationships/hyperlink" Target="https://www.kalendarz-365.pl/swieta/bo%C5%BCe-cia%C5%82o.html" TargetMode="External"/><Relationship Id="rId17" Type="http://schemas.openxmlformats.org/officeDocument/2006/relationships/hyperlink" Target="https://www.kalendarz-365.pl/swieta/narodowe-%C5%9Bwi%C4%99to-niepodleg%C5%82o%C5%9Bci.html" TargetMode="External"/><Relationship Id="rId2" Type="http://schemas.openxmlformats.org/officeDocument/2006/relationships/hyperlink" Target="https://www.kalendarz-365.pl/swieta/trzech-kr%C3%B3li-%28objawienie-pa%C5%84skie%29.html" TargetMode="External"/><Relationship Id="rId16" Type="http://schemas.openxmlformats.org/officeDocument/2006/relationships/hyperlink" Target="https://www.kalendarz-365.pl/swieta/wszystkich-%C5%9Bwi%C4%99tych.html" TargetMode="External"/><Relationship Id="rId20" Type="http://schemas.openxmlformats.org/officeDocument/2006/relationships/hyperlink" Target="https://www.kalendarz-365.pl/swieta/drugi-dzie%C5%84-%28bo%C5%BCe-narodzenie%29.html" TargetMode="External"/><Relationship Id="rId1" Type="http://schemas.openxmlformats.org/officeDocument/2006/relationships/hyperlink" Target="https://www.kalendarz-365.pl/swieta/nowy-rok.html" TargetMode="External"/><Relationship Id="rId6" Type="http://schemas.openxmlformats.org/officeDocument/2006/relationships/hyperlink" Target="https://www.kalendarz-365.pl/swieta/wielkanoc.html" TargetMode="External"/><Relationship Id="rId11" Type="http://schemas.openxmlformats.org/officeDocument/2006/relationships/hyperlink" Target="https://www.kalendarz-365.pl/swieta/zielone-%C5%9Bwi%C4%85tki-%28zes%C5%82anie-ducha-%C5%9Bwi%C4%99tego%29.html" TargetMode="External"/><Relationship Id="rId5" Type="http://schemas.openxmlformats.org/officeDocument/2006/relationships/hyperlink" Target="https://www.kalendarz-365.pl/swieta/wielki-pi%C4%85tek.html" TargetMode="External"/><Relationship Id="rId15" Type="http://schemas.openxmlformats.org/officeDocument/2006/relationships/hyperlink" Target="https://www.kalendarz-365.pl/swieta/zmiana-czasu-z-letniego-na-zimowy.html" TargetMode="External"/><Relationship Id="rId10" Type="http://schemas.openxmlformats.org/officeDocument/2006/relationships/hyperlink" Target="https://www.kalendarz-365.pl/swieta/dzie%C5%84-matki.html" TargetMode="External"/><Relationship Id="rId19" Type="http://schemas.openxmlformats.org/officeDocument/2006/relationships/hyperlink" Target="https://www.kalendarz-365.pl/swieta/pierwszy-dzie%C5%84-%28bo%C5%BCe-narodzenie%29.html" TargetMode="External"/><Relationship Id="rId4" Type="http://schemas.openxmlformats.org/officeDocument/2006/relationships/hyperlink" Target="https://www.kalendarz-365.pl/swieta/zmiana-czasu-z-zimowego-na-letni.html" TargetMode="External"/><Relationship Id="rId9" Type="http://schemas.openxmlformats.org/officeDocument/2006/relationships/hyperlink" Target="https://www.kalendarz-365.pl/swieta/%C5%9Bwi%C4%99to-konstytucji-3-maja.html" TargetMode="External"/><Relationship Id="rId14" Type="http://schemas.openxmlformats.org/officeDocument/2006/relationships/hyperlink" Target="https://www.kalendarz-365.pl/swieta/wniebowzi%C4%99cie-naj%C5%9Bwi%C4%99tszej-maryi-pan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6D87-4CB3-45B7-9B32-945CE2927149}">
  <dimension ref="A1:J29"/>
  <sheetViews>
    <sheetView tabSelected="1" topLeftCell="C1" workbookViewId="0">
      <selection activeCell="L15" sqref="L15"/>
    </sheetView>
  </sheetViews>
  <sheetFormatPr defaultRowHeight="15" x14ac:dyDescent="0.25"/>
  <cols>
    <col min="1" max="1" width="20.42578125" bestFit="1" customWidth="1"/>
    <col min="2" max="2" width="63.140625" bestFit="1" customWidth="1"/>
    <col min="3" max="3" width="27.28515625" bestFit="1" customWidth="1"/>
    <col min="4" max="4" width="26.28515625" customWidth="1"/>
    <col min="5" max="5" width="10.28515625" bestFit="1" customWidth="1"/>
    <col min="6" max="9" width="10.7109375" customWidth="1"/>
    <col min="10" max="10" width="10.28515625" bestFit="1" customWidth="1"/>
  </cols>
  <sheetData>
    <row r="1" spans="1:10" ht="60" x14ac:dyDescent="0.25">
      <c r="A1" t="s">
        <v>0</v>
      </c>
      <c r="B1" t="s">
        <v>1</v>
      </c>
      <c r="C1" t="s">
        <v>2</v>
      </c>
      <c r="D1" t="s">
        <v>3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5">
      <c r="A2" s="1">
        <v>43510</v>
      </c>
      <c r="B2" t="s">
        <v>7</v>
      </c>
      <c r="C2" t="s">
        <v>71</v>
      </c>
      <c r="D2" s="10">
        <f>A2</f>
        <v>43510</v>
      </c>
      <c r="F2" s="1">
        <v>43466</v>
      </c>
      <c r="G2" s="1">
        <v>43466</v>
      </c>
      <c r="H2" s="1">
        <v>43466</v>
      </c>
      <c r="I2" s="1">
        <v>43466</v>
      </c>
      <c r="J2" s="1">
        <v>43466</v>
      </c>
    </row>
    <row r="3" spans="1:10" x14ac:dyDescent="0.25">
      <c r="A3" s="2">
        <v>43510.416666666664</v>
      </c>
      <c r="B3" t="s">
        <v>7</v>
      </c>
      <c r="C3" t="s">
        <v>71</v>
      </c>
      <c r="D3" s="6">
        <f>VALUE(A3)</f>
        <v>43510.416666666664</v>
      </c>
      <c r="F3" s="1">
        <v>43467</v>
      </c>
      <c r="G3" s="1">
        <v>43497</v>
      </c>
      <c r="H3" s="1">
        <v>43831</v>
      </c>
      <c r="I3" s="1">
        <v>43467</v>
      </c>
      <c r="J3" s="1">
        <v>43466</v>
      </c>
    </row>
    <row r="4" spans="1:10" x14ac:dyDescent="0.25">
      <c r="A4" s="1">
        <v>43510</v>
      </c>
      <c r="B4" t="s">
        <v>4</v>
      </c>
      <c r="C4" t="s">
        <v>52</v>
      </c>
      <c r="D4" s="6">
        <f>YEAR(A4)</f>
        <v>2019</v>
      </c>
      <c r="F4" s="1">
        <v>43468</v>
      </c>
      <c r="G4" s="1">
        <v>43525</v>
      </c>
      <c r="H4" s="1">
        <v>44197</v>
      </c>
      <c r="I4" s="1">
        <v>43468</v>
      </c>
      <c r="J4" s="1">
        <v>43466</v>
      </c>
    </row>
    <row r="5" spans="1:10" x14ac:dyDescent="0.25">
      <c r="A5" s="1">
        <v>43510</v>
      </c>
      <c r="B5" t="s">
        <v>5</v>
      </c>
      <c r="C5" t="s">
        <v>53</v>
      </c>
      <c r="D5" s="6">
        <f>MONTH(A5)</f>
        <v>2</v>
      </c>
      <c r="F5" s="1">
        <v>43469</v>
      </c>
      <c r="G5" s="1">
        <v>43556</v>
      </c>
      <c r="H5" s="1"/>
      <c r="I5" s="1">
        <v>43469</v>
      </c>
      <c r="J5" s="1">
        <v>43466</v>
      </c>
    </row>
    <row r="6" spans="1:10" x14ac:dyDescent="0.25">
      <c r="A6" s="1">
        <v>43510</v>
      </c>
      <c r="B6" t="s">
        <v>6</v>
      </c>
      <c r="C6" t="s">
        <v>54</v>
      </c>
      <c r="D6" s="6">
        <f>DAY(A6)</f>
        <v>14</v>
      </c>
      <c r="F6" s="1">
        <v>43470</v>
      </c>
      <c r="G6" s="1">
        <v>43586</v>
      </c>
      <c r="I6" s="1">
        <v>43472</v>
      </c>
      <c r="J6" s="1">
        <v>43466</v>
      </c>
    </row>
    <row r="7" spans="1:10" x14ac:dyDescent="0.25">
      <c r="A7" s="1">
        <v>43510</v>
      </c>
      <c r="B7" t="s">
        <v>8</v>
      </c>
      <c r="C7" t="s">
        <v>58</v>
      </c>
      <c r="D7" s="6">
        <f>WEEKDAY(A7,2)</f>
        <v>4</v>
      </c>
      <c r="F7" s="1">
        <v>43471</v>
      </c>
      <c r="G7" s="1">
        <v>43617</v>
      </c>
      <c r="I7" s="1">
        <v>43473</v>
      </c>
      <c r="J7" s="1">
        <v>43466</v>
      </c>
    </row>
    <row r="8" spans="1:10" x14ac:dyDescent="0.25">
      <c r="A8" s="8">
        <v>43510</v>
      </c>
      <c r="B8" t="s">
        <v>59</v>
      </c>
      <c r="C8" t="s">
        <v>73</v>
      </c>
      <c r="D8" s="6" t="str">
        <f>TEXT(A8,"dddd")</f>
        <v>czwartek</v>
      </c>
      <c r="F8" s="1">
        <v>43472</v>
      </c>
      <c r="G8" s="1">
        <v>43647</v>
      </c>
      <c r="I8" s="1">
        <v>43474</v>
      </c>
      <c r="J8" s="1">
        <v>43466</v>
      </c>
    </row>
    <row r="9" spans="1:10" x14ac:dyDescent="0.25">
      <c r="A9" s="1">
        <v>43510</v>
      </c>
      <c r="B9" t="s">
        <v>9</v>
      </c>
      <c r="C9" t="s">
        <v>74</v>
      </c>
      <c r="D9" s="6" t="str">
        <f>TEXT(A9,"mmmm")</f>
        <v>luty</v>
      </c>
      <c r="F9" s="1">
        <v>43473</v>
      </c>
      <c r="G9" s="1">
        <v>43678</v>
      </c>
      <c r="I9" s="1">
        <v>43475</v>
      </c>
      <c r="J9" s="1">
        <v>43466</v>
      </c>
    </row>
    <row r="10" spans="1:10" x14ac:dyDescent="0.25">
      <c r="A10" s="1">
        <v>43510</v>
      </c>
      <c r="B10" t="s">
        <v>10</v>
      </c>
      <c r="C10" t="s">
        <v>72</v>
      </c>
      <c r="D10" s="6" t="str">
        <f>TEXT(A10,"mm")</f>
        <v>02</v>
      </c>
      <c r="F10" s="1">
        <v>43474</v>
      </c>
      <c r="G10" s="1">
        <v>43709</v>
      </c>
      <c r="I10" s="1">
        <v>43476</v>
      </c>
      <c r="J10" s="1">
        <v>43466</v>
      </c>
    </row>
    <row r="11" spans="1:10" x14ac:dyDescent="0.25">
      <c r="A11" s="1">
        <v>43510</v>
      </c>
      <c r="B11" t="s">
        <v>11</v>
      </c>
      <c r="C11" t="s">
        <v>60</v>
      </c>
      <c r="D11" s="11">
        <f>DATE(2019,2,16)-A11</f>
        <v>2</v>
      </c>
      <c r="F11" s="1">
        <v>43475</v>
      </c>
      <c r="G11" s="1">
        <v>43739</v>
      </c>
      <c r="I11" s="1">
        <v>43479</v>
      </c>
      <c r="J11" s="1">
        <v>43466</v>
      </c>
    </row>
    <row r="12" spans="1:10" x14ac:dyDescent="0.25">
      <c r="A12" s="1">
        <v>43510</v>
      </c>
      <c r="B12" t="s">
        <v>11</v>
      </c>
      <c r="C12" t="s">
        <v>14</v>
      </c>
      <c r="D12" s="6">
        <f>_xlfn.DAYS(DATE(2019,2,16),A12)</f>
        <v>2</v>
      </c>
      <c r="F12" s="1"/>
      <c r="G12" s="1">
        <v>43770</v>
      </c>
      <c r="I12" s="1">
        <v>43480</v>
      </c>
      <c r="J12" s="1">
        <v>43466</v>
      </c>
    </row>
    <row r="13" spans="1:10" x14ac:dyDescent="0.25">
      <c r="A13" s="1">
        <v>43510</v>
      </c>
      <c r="B13" t="s">
        <v>12</v>
      </c>
      <c r="C13" t="s">
        <v>55</v>
      </c>
      <c r="D13" s="10">
        <f ca="1">TODAY()-A13</f>
        <v>913</v>
      </c>
      <c r="F13" s="1"/>
      <c r="G13" s="1">
        <v>43800</v>
      </c>
      <c r="I13" s="1">
        <v>43481</v>
      </c>
      <c r="J13" s="1">
        <v>43466</v>
      </c>
    </row>
    <row r="14" spans="1:10" x14ac:dyDescent="0.25">
      <c r="A14" s="2">
        <v>43510.416666666664</v>
      </c>
      <c r="B14" t="s">
        <v>13</v>
      </c>
      <c r="C14" t="s">
        <v>56</v>
      </c>
      <c r="D14" s="12">
        <f ca="1">NOW()-A14</f>
        <v>913.07623680555844</v>
      </c>
      <c r="F14" s="1"/>
      <c r="I14" s="1">
        <v>43482</v>
      </c>
      <c r="J14" s="1">
        <v>43466</v>
      </c>
    </row>
    <row r="15" spans="1:10" x14ac:dyDescent="0.25">
      <c r="A15" s="2">
        <v>43510.416666666664</v>
      </c>
      <c r="B15" t="s">
        <v>15</v>
      </c>
      <c r="C15" t="s">
        <v>57</v>
      </c>
      <c r="D15" s="6">
        <f>HOUR(A15)</f>
        <v>10</v>
      </c>
      <c r="F15" s="1"/>
      <c r="I15" s="1">
        <v>43483</v>
      </c>
      <c r="J15" s="1">
        <v>43466</v>
      </c>
    </row>
    <row r="16" spans="1:10" x14ac:dyDescent="0.25">
      <c r="A16" s="1">
        <v>43510</v>
      </c>
      <c r="B16" t="s">
        <v>23</v>
      </c>
      <c r="C16" t="s">
        <v>61</v>
      </c>
      <c r="D16" s="13">
        <f>EOMONTH(A16,0)</f>
        <v>43524</v>
      </c>
      <c r="F16" s="1"/>
      <c r="I16" s="1">
        <v>43486</v>
      </c>
      <c r="J16" s="1">
        <v>43466</v>
      </c>
    </row>
    <row r="17" spans="1:6" x14ac:dyDescent="0.25">
      <c r="A17" s="1">
        <v>43510</v>
      </c>
      <c r="B17" t="s">
        <v>24</v>
      </c>
      <c r="C17" t="s">
        <v>62</v>
      </c>
      <c r="D17" s="9">
        <f>EDATE(A17,12)</f>
        <v>43875</v>
      </c>
      <c r="F17" s="1"/>
    </row>
    <row r="18" spans="1:6" x14ac:dyDescent="0.25">
      <c r="A18" s="1">
        <v>43890</v>
      </c>
      <c r="B18" t="s">
        <v>24</v>
      </c>
      <c r="C18" t="s">
        <v>62</v>
      </c>
      <c r="D18" s="9">
        <f>EDATE(A18,12)</f>
        <v>44255</v>
      </c>
      <c r="F18" s="1"/>
    </row>
    <row r="19" spans="1:6" x14ac:dyDescent="0.25">
      <c r="A19" s="1">
        <f>DATE(2019,2,29)</f>
        <v>43525</v>
      </c>
      <c r="B19" t="s">
        <v>24</v>
      </c>
      <c r="C19" t="s">
        <v>62</v>
      </c>
      <c r="D19" s="9">
        <f>EDATE(A19,12)</f>
        <v>43891</v>
      </c>
      <c r="F19" s="1"/>
    </row>
    <row r="20" spans="1:6" x14ac:dyDescent="0.25">
      <c r="A20" s="1">
        <v>43510</v>
      </c>
      <c r="B20" t="s">
        <v>48</v>
      </c>
      <c r="C20" s="1" t="s">
        <v>51</v>
      </c>
      <c r="D20" s="6">
        <f>NETWORKDAYS(A20,DATE(2019,12,31))</f>
        <v>229</v>
      </c>
      <c r="E20" s="1"/>
      <c r="F20" s="1"/>
    </row>
    <row r="21" spans="1:6" x14ac:dyDescent="0.25">
      <c r="A21" s="1">
        <v>43510</v>
      </c>
      <c r="B21" t="s">
        <v>49</v>
      </c>
      <c r="C21" s="1" t="s">
        <v>51</v>
      </c>
      <c r="D21" s="6">
        <f>NETWORKDAYS(A21,DATE(2019,12,31),'Dni wolne'!A2:A22)</f>
        <v>216</v>
      </c>
      <c r="F21" s="1"/>
    </row>
    <row r="22" spans="1:6" x14ac:dyDescent="0.25">
      <c r="A22" s="1">
        <v>43510</v>
      </c>
      <c r="B22" t="s">
        <v>64</v>
      </c>
      <c r="C22" t="s">
        <v>50</v>
      </c>
      <c r="D22" s="13">
        <f>WORKDAY(A22,100,'Dni wolne'!A2:A22)</f>
        <v>43657</v>
      </c>
      <c r="F22" s="1"/>
    </row>
    <row r="23" spans="1:6" x14ac:dyDescent="0.25">
      <c r="A23" s="3" t="s">
        <v>16</v>
      </c>
      <c r="B23" t="s">
        <v>65</v>
      </c>
      <c r="C23" t="s">
        <v>63</v>
      </c>
      <c r="D23" s="14">
        <f>DATEVALUE(A23)</f>
        <v>43510</v>
      </c>
      <c r="F23" s="1"/>
    </row>
    <row r="24" spans="1:6" x14ac:dyDescent="0.25">
      <c r="A24" t="s">
        <v>17</v>
      </c>
      <c r="B24" t="s">
        <v>65</v>
      </c>
      <c r="C24" t="s">
        <v>63</v>
      </c>
      <c r="D24" s="14" t="e">
        <f t="shared" ref="D24:D29" si="0">DATEVALUE(A24)</f>
        <v>#VALUE!</v>
      </c>
      <c r="F24" s="1"/>
    </row>
    <row r="25" spans="1:6" x14ac:dyDescent="0.25">
      <c r="A25" s="4" t="s">
        <v>18</v>
      </c>
      <c r="B25" t="s">
        <v>65</v>
      </c>
      <c r="C25" t="s">
        <v>63</v>
      </c>
      <c r="D25" s="14">
        <f t="shared" si="0"/>
        <v>43510</v>
      </c>
      <c r="F25" s="1"/>
    </row>
    <row r="26" spans="1:6" x14ac:dyDescent="0.25">
      <c r="A26" s="3" t="s">
        <v>19</v>
      </c>
      <c r="B26" t="s">
        <v>65</v>
      </c>
      <c r="C26" t="s">
        <v>63</v>
      </c>
      <c r="D26" s="14">
        <f t="shared" si="0"/>
        <v>44241</v>
      </c>
    </row>
    <row r="27" spans="1:6" x14ac:dyDescent="0.25">
      <c r="A27" s="3" t="s">
        <v>20</v>
      </c>
      <c r="B27" t="s">
        <v>65</v>
      </c>
      <c r="C27" t="s">
        <v>63</v>
      </c>
      <c r="D27" s="14">
        <f t="shared" si="0"/>
        <v>44241</v>
      </c>
    </row>
    <row r="28" spans="1:6" x14ac:dyDescent="0.25">
      <c r="A28" s="5" t="s">
        <v>21</v>
      </c>
      <c r="B28" t="s">
        <v>65</v>
      </c>
      <c r="C28" t="s">
        <v>63</v>
      </c>
      <c r="D28" s="14">
        <f t="shared" si="0"/>
        <v>41671</v>
      </c>
    </row>
    <row r="29" spans="1:6" x14ac:dyDescent="0.25">
      <c r="A29" s="3" t="s">
        <v>22</v>
      </c>
      <c r="B29" t="s">
        <v>65</v>
      </c>
      <c r="C29" t="s">
        <v>63</v>
      </c>
      <c r="D29" s="14" t="e">
        <f t="shared" si="0"/>
        <v>#VALUE!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C121-199F-462D-BCE9-C2CEA06439C9}">
  <dimension ref="A1:B22"/>
  <sheetViews>
    <sheetView workbookViewId="0">
      <selection activeCell="A5" sqref="A5:A22"/>
    </sheetView>
  </sheetViews>
  <sheetFormatPr defaultRowHeight="15" x14ac:dyDescent="0.25"/>
  <cols>
    <col min="1" max="1" width="13.5703125" bestFit="1" customWidth="1"/>
    <col min="2" max="2" width="39.5703125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s="1">
        <v>43466</v>
      </c>
      <c r="B2" t="s">
        <v>25</v>
      </c>
    </row>
    <row r="3" spans="1:2" x14ac:dyDescent="0.25">
      <c r="A3" s="1">
        <v>43471</v>
      </c>
      <c r="B3" t="s">
        <v>26</v>
      </c>
    </row>
    <row r="4" spans="1:2" x14ac:dyDescent="0.25">
      <c r="A4" s="1">
        <v>43510</v>
      </c>
      <c r="B4" t="s">
        <v>27</v>
      </c>
    </row>
    <row r="5" spans="1:2" x14ac:dyDescent="0.25">
      <c r="A5" s="1">
        <v>43555</v>
      </c>
      <c r="B5" t="s">
        <v>28</v>
      </c>
    </row>
    <row r="6" spans="1:2" x14ac:dyDescent="0.25">
      <c r="A6" s="1">
        <v>43574</v>
      </c>
      <c r="B6" t="s">
        <v>29</v>
      </c>
    </row>
    <row r="7" spans="1:2" x14ac:dyDescent="0.25">
      <c r="A7" s="1">
        <v>43576</v>
      </c>
      <c r="B7" t="s">
        <v>30</v>
      </c>
    </row>
    <row r="8" spans="1:2" x14ac:dyDescent="0.25">
      <c r="A8" s="1">
        <v>43577</v>
      </c>
      <c r="B8" t="s">
        <v>31</v>
      </c>
    </row>
    <row r="9" spans="1:2" x14ac:dyDescent="0.25">
      <c r="A9" s="1">
        <v>43586</v>
      </c>
      <c r="B9" t="s">
        <v>32</v>
      </c>
    </row>
    <row r="10" spans="1:2" x14ac:dyDescent="0.25">
      <c r="A10" s="1">
        <v>43588</v>
      </c>
      <c r="B10" t="s">
        <v>33</v>
      </c>
    </row>
    <row r="11" spans="1:2" x14ac:dyDescent="0.25">
      <c r="A11" s="1">
        <v>43611</v>
      </c>
      <c r="B11" t="s">
        <v>34</v>
      </c>
    </row>
    <row r="12" spans="1:2" x14ac:dyDescent="0.25">
      <c r="A12" s="1">
        <v>43625</v>
      </c>
      <c r="B12" t="s">
        <v>35</v>
      </c>
    </row>
    <row r="13" spans="1:2" x14ac:dyDescent="0.25">
      <c r="A13" s="1">
        <v>43636</v>
      </c>
      <c r="B13" t="s">
        <v>36</v>
      </c>
    </row>
    <row r="14" spans="1:2" x14ac:dyDescent="0.25">
      <c r="A14" s="1">
        <v>43639</v>
      </c>
      <c r="B14" t="s">
        <v>37</v>
      </c>
    </row>
    <row r="15" spans="1:2" x14ac:dyDescent="0.25">
      <c r="A15" s="1">
        <v>43692</v>
      </c>
      <c r="B15" t="s">
        <v>38</v>
      </c>
    </row>
    <row r="16" spans="1:2" x14ac:dyDescent="0.25">
      <c r="A16" s="1">
        <v>43765</v>
      </c>
      <c r="B16" t="s">
        <v>39</v>
      </c>
    </row>
    <row r="17" spans="1:2" x14ac:dyDescent="0.25">
      <c r="A17" s="1">
        <v>43770</v>
      </c>
      <c r="B17" t="s">
        <v>40</v>
      </c>
    </row>
    <row r="18" spans="1:2" x14ac:dyDescent="0.25">
      <c r="A18" s="1">
        <v>43780</v>
      </c>
      <c r="B18" t="s">
        <v>41</v>
      </c>
    </row>
    <row r="19" spans="1:2" x14ac:dyDescent="0.25">
      <c r="A19" s="1">
        <v>43823</v>
      </c>
      <c r="B19" t="s">
        <v>42</v>
      </c>
    </row>
    <row r="20" spans="1:2" x14ac:dyDescent="0.25">
      <c r="A20" s="1">
        <v>43824</v>
      </c>
      <c r="B20" t="s">
        <v>43</v>
      </c>
    </row>
    <row r="21" spans="1:2" x14ac:dyDescent="0.25">
      <c r="A21" s="1">
        <v>43825</v>
      </c>
      <c r="B21" t="s">
        <v>44</v>
      </c>
    </row>
    <row r="22" spans="1:2" x14ac:dyDescent="0.25">
      <c r="A22" s="1">
        <v>43830</v>
      </c>
      <c r="B22" t="s">
        <v>45</v>
      </c>
    </row>
  </sheetData>
  <hyperlinks>
    <hyperlink ref="B2" r:id="rId1" tooltip="Nowy Rok 2019" display="https://www.kalendarz-365.pl/swieta/nowy-rok.html" xr:uid="{B68905EB-1B29-4B4F-B8F6-F45B321C6DD9}"/>
    <hyperlink ref="B3" r:id="rId2" tooltip="Trzech Króli (Objawienie Pańskie) 2019" display="https://www.kalendarz-365.pl/swieta/trzech-kr%C3%B3li-%28objawienie-pa%C5%84skie%29.html" xr:uid="{0C59C442-9EC2-45C1-B776-C862382068D2}"/>
    <hyperlink ref="B4" r:id="rId3" tooltip="Dzień Zakochanych (Walentynki) 2019" display="https://www.kalendarz-365.pl/swieta/dzie%C5%84-zakochanych-%28walentynki%29.html" xr:uid="{F72AB7AE-3E0A-45F9-8ED3-1E6B35BE7176}"/>
    <hyperlink ref="B5" r:id="rId4" tooltip="Zmiana czasu z zimowego na letni 2019" display="https://www.kalendarz-365.pl/swieta/zmiana-czasu-z-zimowego-na-letni.html" xr:uid="{1466E1CA-67CA-4528-866C-50895BC407D9}"/>
    <hyperlink ref="B6" r:id="rId5" tooltip="Wielki Piątek 2019" display="https://www.kalendarz-365.pl/swieta/wielki-pi%C4%85tek.html" xr:uid="{074F9761-C330-4071-8351-A5886C349DD5}"/>
    <hyperlink ref="B7" r:id="rId6" tooltip="Wielkanoc 2019" display="https://www.kalendarz-365.pl/swieta/wielkanoc.html" xr:uid="{130C1FE7-8420-4601-8777-AE3292A53C19}"/>
    <hyperlink ref="B8" r:id="rId7" tooltip="Poniedziałek Wielkanocny 2019" display="https://www.kalendarz-365.pl/swieta/poniedzia%C5%82ek-wielkanocny.html" xr:uid="{00C9F5BC-4148-45C5-8D56-1EEB2B53DC41}"/>
    <hyperlink ref="B9" r:id="rId8" tooltip="Święto Pracy 2019" display="https://www.kalendarz-365.pl/swieta/%C5%9Bwi%C4%99to-pracy.html" xr:uid="{F81DDF08-24A3-4AFB-89F9-D5F68F0231B3}"/>
    <hyperlink ref="B10" r:id="rId9" tooltip="Święto Konstytucji 3 Maja 2019" display="https://www.kalendarz-365.pl/swieta/%C5%9Bwi%C4%99to-konstytucji-3-maja.html" xr:uid="{AA4C60F6-54CA-48CC-AE54-FF4258FE05A8}"/>
    <hyperlink ref="B11" r:id="rId10" tooltip="Dzień Matki 2019" display="https://www.kalendarz-365.pl/swieta/dzie%C5%84-matki.html" xr:uid="{CB0B8C5E-CCF9-4C49-AF0C-95274F4E04D0}"/>
    <hyperlink ref="B12" r:id="rId11" tooltip="Zielone Świątki (Zesłanie Ducha Świętego) 2019" display="https://www.kalendarz-365.pl/swieta/zielone-%C5%9Bwi%C4%85tki-%28zes%C5%82anie-ducha-%C5%9Bwi%C4%99tego%29.html" xr:uid="{047E4B37-EBAE-466E-AEBF-15868E2EC5D0}"/>
    <hyperlink ref="B13" r:id="rId12" tooltip="Boże Ciało 2019" display="https://www.kalendarz-365.pl/swieta/bo%C5%BCe-cia%C5%82o.html" xr:uid="{F8A1C03F-6AFC-4871-B5B7-4C94FC9AF6E6}"/>
    <hyperlink ref="B14" r:id="rId13" tooltip="Dzień Ojca 2019" display="https://www.kalendarz-365.pl/swieta/dzie%C5%84-ojca.html" xr:uid="{C9796FFF-C55B-47D3-8B4F-4C8107DF9C99}"/>
    <hyperlink ref="B15" r:id="rId14" tooltip="Wniebowzięcie Najświętszej Maryi Panny 2019" display="https://www.kalendarz-365.pl/swieta/wniebowzi%C4%99cie-naj%C5%9Bwi%C4%99tszej-maryi-panny.html" xr:uid="{CFA639EB-CCCE-4000-B4C7-FE141B0EC452}"/>
    <hyperlink ref="B16" r:id="rId15" tooltip="Zmiana czasu z letniego na zimowy 2019" display="https://www.kalendarz-365.pl/swieta/zmiana-czasu-z-letniego-na-zimowy.html" xr:uid="{317A58BC-D273-44B9-9702-639DA1F6DFF6}"/>
    <hyperlink ref="B17" r:id="rId16" tooltip="Wszystkich Świętych 2019" display="https://www.kalendarz-365.pl/swieta/wszystkich-%C5%9Bwi%C4%99tych.html" xr:uid="{8CF25476-8BFA-4F32-8361-207D63B80864}"/>
    <hyperlink ref="B18" r:id="rId17" tooltip="Narodowe Święto Niepodległości 2019" display="https://www.kalendarz-365.pl/swieta/narodowe-%C5%9Bwi%C4%99to-niepodleg%C5%82o%C5%9Bci.html" xr:uid="{D4028AD0-3D49-425C-87DC-52E57CE71138}"/>
    <hyperlink ref="B19" r:id="rId18" tooltip="Wigilia Bożego Narodzenia 2019" display="https://www.kalendarz-365.pl/swieta/wigilia-bo%C5%BCego-narodzenia.html" xr:uid="{90FD3707-2221-47B8-9294-DF4914CB2825}"/>
    <hyperlink ref="B20" r:id="rId19" tooltip="Pierwszy Dzień (Boże Narodzenie) 2019" display="https://www.kalendarz-365.pl/swieta/pierwszy-dzie%C5%84-%28bo%C5%BCe-narodzenie%29.html" xr:uid="{755512DE-9320-494D-A09C-E0C300005403}"/>
    <hyperlink ref="B21" r:id="rId20" tooltip="Drugi Dzień (Boże Narodzenie) 2019" display="https://www.kalendarz-365.pl/swieta/drugi-dzie%C5%84-%28bo%C5%BCe-narodzenie%29.html" xr:uid="{0D6EF40C-FFFA-4C13-82D7-D5F140090D10}"/>
    <hyperlink ref="B22" r:id="rId21" tooltip="Sylwester 2019" display="https://www.kalendarz-365.pl/swieta/sylwester.html" xr:uid="{E12C8504-A561-4730-8E61-763849F7E4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 i czas</vt:lpstr>
      <vt:lpstr>Dni wolne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profsor500</cp:lastModifiedBy>
  <dcterms:created xsi:type="dcterms:W3CDTF">2020-01-15T14:47:57Z</dcterms:created>
  <dcterms:modified xsi:type="dcterms:W3CDTF">2021-08-15T09:49:49Z</dcterms:modified>
</cp:coreProperties>
</file>