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7E0977A9-B17E-4AA2-BE5C-E9BBE1F4DE11}" xr6:coauthVersionLast="47" xr6:coauthVersionMax="47" xr10:uidLastSave="{00000000-0000-0000-0000-000000000000}"/>
  <bookViews>
    <workbookView xWindow="-120" yWindow="-120" windowWidth="38640" windowHeight="21240" firstSheet="3" activeTab="8" xr2:uid="{4F777750-9434-4BE9-B051-BC5BEA3B7C8B}"/>
  </bookViews>
  <sheets>
    <sheet name="Samodzielne 1" sheetId="1" r:id="rId1"/>
    <sheet name="Samodzielne 2" sheetId="2" r:id="rId2"/>
    <sheet name="Samodzielne 3" sheetId="3" r:id="rId3"/>
    <sheet name="Samodzielne 4" sheetId="4" r:id="rId4"/>
    <sheet name="Samodzielne 5" sheetId="5" r:id="rId5"/>
    <sheet name="Samodzielne 6" sheetId="6" r:id="rId6"/>
    <sheet name="Samodzielne 7" sheetId="7" r:id="rId7"/>
    <sheet name="Samodzielne 8" sheetId="8" r:id="rId8"/>
    <sheet name="Samodzielne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9" l="1"/>
  <c r="B2" i="9"/>
  <c r="D9" i="8"/>
  <c r="D3" i="8"/>
  <c r="D4" i="8"/>
  <c r="D5" i="8"/>
  <c r="D6" i="8"/>
  <c r="D7" i="8"/>
  <c r="D8" i="8"/>
  <c r="D2" i="8"/>
  <c r="B12" i="7"/>
  <c r="B13" i="7"/>
  <c r="C12" i="7"/>
  <c r="C13" i="7"/>
  <c r="C11" i="7"/>
  <c r="D12" i="7"/>
  <c r="D13" i="7"/>
  <c r="D11" i="7"/>
  <c r="B11" i="7"/>
  <c r="B3" i="7"/>
  <c r="C3" i="7" s="1"/>
  <c r="C2" i="7"/>
  <c r="B2" i="7"/>
  <c r="A1" i="6"/>
  <c r="B3" i="5"/>
  <c r="B4" i="5"/>
  <c r="B2" i="5"/>
  <c r="B3" i="4"/>
  <c r="B2" i="4"/>
  <c r="E2" i="4"/>
  <c r="D2" i="4"/>
  <c r="C2" i="4"/>
  <c r="F1" i="3"/>
  <c r="F7" i="2" a="1"/>
  <c r="F7" i="2" s="1"/>
  <c r="F6" i="2" a="1"/>
  <c r="F6" i="2" s="1"/>
  <c r="F4" i="2" a="1"/>
  <c r="F4" i="2" s="1"/>
  <c r="F5" i="2" a="1"/>
  <c r="F5" i="2" s="1"/>
  <c r="C2" i="1"/>
  <c r="D2" i="1"/>
  <c r="E2" i="1"/>
  <c r="F2" i="1"/>
  <c r="G2" i="1"/>
  <c r="H2" i="1"/>
  <c r="I2" i="1"/>
  <c r="C3" i="1"/>
  <c r="D3" i="1"/>
  <c r="E3" i="1"/>
  <c r="F3" i="1"/>
  <c r="G3" i="1"/>
  <c r="H3" i="1"/>
  <c r="I3" i="1"/>
  <c r="C4" i="1"/>
  <c r="D4" i="1"/>
  <c r="E4" i="1"/>
  <c r="F4" i="1"/>
  <c r="G4" i="1"/>
  <c r="H4" i="1"/>
  <c r="I4" i="1"/>
  <c r="C5" i="1"/>
  <c r="D5" i="1"/>
  <c r="E5" i="1"/>
  <c r="F5" i="1"/>
  <c r="G5" i="1"/>
  <c r="H5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B3" i="1"/>
  <c r="B4" i="1"/>
  <c r="B5" i="1"/>
  <c r="B6" i="1"/>
  <c r="B7" i="1"/>
  <c r="B8" i="1"/>
  <c r="B9" i="1"/>
  <c r="B2" i="1"/>
  <c r="A2" i="2"/>
  <c r="C1" i="2" l="1"/>
  <c r="F1" i="2" s="1"/>
  <c r="F3" i="2" a="1"/>
  <c r="F3" i="2" s="1"/>
  <c r="F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<sst xmlns="http://schemas.openxmlformats.org/spreadsheetml/2006/main" count="63" uniqueCount="54">
  <si>
    <t>A</t>
  </si>
  <si>
    <t>B</t>
  </si>
  <si>
    <t>C</t>
  </si>
  <si>
    <t>D</t>
  </si>
  <si>
    <t>E</t>
  </si>
  <si>
    <t>F</t>
  </si>
  <si>
    <t>G</t>
  </si>
  <si>
    <t>H</t>
  </si>
  <si>
    <t>Zbuduj nazwy pól szachownicy (np. A1), ale nie popsuj formatowania.</t>
  </si>
  <si>
    <t>Wartość</t>
  </si>
  <si>
    <t>Sprawdź, czy C1 to jest liczba.</t>
  </si>
  <si>
    <t>Sprawdź, czy C1 to liczba &gt;0.</t>
  </si>
  <si>
    <t>Data</t>
  </si>
  <si>
    <t>01/25/2019</t>
  </si>
  <si>
    <t>Data tekst</t>
  </si>
  <si>
    <t>Czy A1 to niedziela?</t>
  </si>
  <si>
    <t>Tydzień RRRRw00</t>
  </si>
  <si>
    <t>Zbuduj formułę, która zwróci numer tygodnia w formacie RRRRw00, gdzie 00 to dwucyfrowy numer tygodnia.</t>
  </si>
  <si>
    <t>Oblicz aktualny dzień roku.</t>
  </si>
  <si>
    <t>Oddziel formułą imię (imiona) od nazwiska.</t>
  </si>
  <si>
    <t>Jan Kowalski</t>
  </si>
  <si>
    <t>Piotr Nowak</t>
  </si>
  <si>
    <t>Jan Maria Rokita</t>
  </si>
  <si>
    <t>Imię</t>
  </si>
  <si>
    <t>Nazwisko</t>
  </si>
  <si>
    <t>Imiona</t>
  </si>
  <si>
    <t>Oddziel formułą imię od nazwiska.</t>
  </si>
  <si>
    <t>Zmiana</t>
  </si>
  <si>
    <t>Godzina awarii</t>
  </si>
  <si>
    <t>ABCDE[87826]</t>
  </si>
  <si>
    <t>DJDJDD[145676]</t>
  </si>
  <si>
    <t>Nazwa produktu [numer indeksu]</t>
  </si>
  <si>
    <t>Numer indeksu</t>
  </si>
  <si>
    <t>Wydobądź numer indeksu formułą.</t>
  </si>
  <si>
    <t>Wydobądź numer indeksu poprzez dzielenie tekstu na kolumny.</t>
  </si>
  <si>
    <t>Wydobądź numer indeksu wypełnianiem błyskawicznym.</t>
  </si>
  <si>
    <t>Zbuduj formułę, która zwróci wartość "dodatnia", "ujemna" lub "zero", w zależności od wyniku.</t>
  </si>
  <si>
    <t>Przekształć formułą tekst na datę.</t>
  </si>
  <si>
    <t>Data zmiany, która miała awarię</t>
  </si>
  <si>
    <t>Data awarii</t>
  </si>
  <si>
    <t>Zbuduj formułę, która poda datę zmiany, która miała awarię, przy założeniu, że:</t>
  </si>
  <si>
    <t>Miasto</t>
  </si>
  <si>
    <t>Kod</t>
  </si>
  <si>
    <t>Adres</t>
  </si>
  <si>
    <t>Podziel adres na oddzielne kolumny.</t>
  </si>
  <si>
    <t>jeśli awaria miała miejsce na zmianie 4 w godz. 0-6, datą awarii jest dzień rozpoczęcia zmiany = Data - 1</t>
  </si>
  <si>
    <t>ABCDE</t>
  </si>
  <si>
    <t>DJDJDD</t>
  </si>
  <si>
    <t>b</t>
  </si>
  <si>
    <t>cv</t>
  </si>
  <si>
    <t>ile spacji</t>
  </si>
  <si>
    <t>ul. Jana Pawła II 15</t>
  </si>
  <si>
    <t>Warszawa</t>
  </si>
  <si>
    <t>03-291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</si>
</sst>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vertical="center"/>
    </xf>
    <xf numFmtId="14" fontId="0" fillId="2" borderId="0" xfId="0" applyNumberFormat="1" applyFill="1"/>
    <xf numFmtId="0" fontId="0" fillId="0" borderId="0" xfId="0" applyAlignment="1">
      <alignment wrapText="1"/>
    </xf>
    <xf numFmtId="2" fontId="0" fillId="2" borderId="0" xfId="0" applyNumberFormat="1" applyFill="1"/>
    <xf numFmtId="4" fontId="0" fillId="2" borderId="0" xfId="0" applyNumberFormat="1" applyFill="1"/>
    <xf numFmtId="15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E3DF-27F8-40F1-B6D4-08CDC5634720}">
  <sheetPr codeName="Arkusz1"/>
  <dimension ref="A1:P9"/>
  <sheetViews>
    <sheetView workbookViewId="0">
      <selection activeCell="B2" sqref="B2:I9"/>
    </sheetView>
  </sheetViews>
  <sheetFormatPr defaultRowHeight="15" x14ac:dyDescent="0.25"/>
  <cols>
    <col min="1" max="1" width="3.42578125" customWidth="1"/>
    <col min="2" max="9" width="3.71093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P1" t="s">
        <v>8</v>
      </c>
    </row>
    <row r="2" spans="1:16" ht="20.45" customHeight="1" x14ac:dyDescent="0.25">
      <c r="A2">
        <v>8</v>
      </c>
      <c r="B2" s="1" t="str">
        <f>$A2&amp;B$1</f>
        <v>8A</v>
      </c>
      <c r="C2" s="1" t="str">
        <f t="shared" ref="C2:I2" si="0">$A2&amp;C$1</f>
        <v>8B</v>
      </c>
      <c r="D2" s="1" t="str">
        <f t="shared" si="0"/>
        <v>8C</v>
      </c>
      <c r="E2" s="1" t="str">
        <f t="shared" si="0"/>
        <v>8D</v>
      </c>
      <c r="F2" s="1" t="str">
        <f t="shared" si="0"/>
        <v>8E</v>
      </c>
      <c r="G2" s="1" t="str">
        <f t="shared" si="0"/>
        <v>8F</v>
      </c>
      <c r="H2" s="1" t="str">
        <f t="shared" si="0"/>
        <v>8G</v>
      </c>
      <c r="I2" s="1" t="str">
        <f t="shared" si="0"/>
        <v>8H</v>
      </c>
    </row>
    <row r="3" spans="1:16" ht="20.45" customHeight="1" x14ac:dyDescent="0.25">
      <c r="A3">
        <v>7</v>
      </c>
      <c r="B3" s="1" t="str">
        <f t="shared" ref="B3:I9" si="1">$A3&amp;B$1</f>
        <v>7A</v>
      </c>
      <c r="C3" s="1" t="str">
        <f t="shared" si="1"/>
        <v>7B</v>
      </c>
      <c r="D3" s="1" t="str">
        <f t="shared" si="1"/>
        <v>7C</v>
      </c>
      <c r="E3" s="1" t="str">
        <f t="shared" si="1"/>
        <v>7D</v>
      </c>
      <c r="F3" s="1" t="str">
        <f t="shared" si="1"/>
        <v>7E</v>
      </c>
      <c r="G3" s="1" t="str">
        <f t="shared" si="1"/>
        <v>7F</v>
      </c>
      <c r="H3" s="1" t="str">
        <f t="shared" si="1"/>
        <v>7G</v>
      </c>
      <c r="I3" s="1" t="str">
        <f t="shared" si="1"/>
        <v>7H</v>
      </c>
    </row>
    <row r="4" spans="1:16" ht="20.45" customHeight="1" x14ac:dyDescent="0.25">
      <c r="A4">
        <v>6</v>
      </c>
      <c r="B4" s="1" t="str">
        <f t="shared" si="1"/>
        <v>6A</v>
      </c>
      <c r="C4" s="1" t="str">
        <f t="shared" si="1"/>
        <v>6B</v>
      </c>
      <c r="D4" s="1" t="str">
        <f t="shared" si="1"/>
        <v>6C</v>
      </c>
      <c r="E4" s="1" t="str">
        <f t="shared" si="1"/>
        <v>6D</v>
      </c>
      <c r="F4" s="1" t="str">
        <f t="shared" si="1"/>
        <v>6E</v>
      </c>
      <c r="G4" s="1" t="str">
        <f t="shared" si="1"/>
        <v>6F</v>
      </c>
      <c r="H4" s="1" t="str">
        <f t="shared" si="1"/>
        <v>6G</v>
      </c>
      <c r="I4" s="1" t="str">
        <f t="shared" si="1"/>
        <v>6H</v>
      </c>
    </row>
    <row r="5" spans="1:16" ht="20.45" customHeight="1" x14ac:dyDescent="0.25">
      <c r="A5">
        <v>5</v>
      </c>
      <c r="B5" s="1" t="str">
        <f t="shared" si="1"/>
        <v>5A</v>
      </c>
      <c r="C5" s="1" t="str">
        <f t="shared" si="1"/>
        <v>5B</v>
      </c>
      <c r="D5" s="1" t="str">
        <f t="shared" si="1"/>
        <v>5C</v>
      </c>
      <c r="E5" s="1" t="str">
        <f t="shared" si="1"/>
        <v>5D</v>
      </c>
      <c r="F5" s="1" t="str">
        <f t="shared" si="1"/>
        <v>5E</v>
      </c>
      <c r="G5" s="1" t="str">
        <f t="shared" si="1"/>
        <v>5F</v>
      </c>
      <c r="H5" s="1" t="str">
        <f t="shared" si="1"/>
        <v>5G</v>
      </c>
      <c r="I5" s="1" t="str">
        <f t="shared" si="1"/>
        <v>5H</v>
      </c>
    </row>
    <row r="6" spans="1:16" ht="20.45" customHeight="1" x14ac:dyDescent="0.25">
      <c r="A6">
        <v>4</v>
      </c>
      <c r="B6" s="1" t="str">
        <f t="shared" si="1"/>
        <v>4A</v>
      </c>
      <c r="C6" s="1" t="str">
        <f t="shared" si="1"/>
        <v>4B</v>
      </c>
      <c r="D6" s="1" t="str">
        <f t="shared" si="1"/>
        <v>4C</v>
      </c>
      <c r="E6" s="1" t="str">
        <f t="shared" si="1"/>
        <v>4D</v>
      </c>
      <c r="F6" s="1" t="str">
        <f t="shared" si="1"/>
        <v>4E</v>
      </c>
      <c r="G6" s="1" t="str">
        <f t="shared" si="1"/>
        <v>4F</v>
      </c>
      <c r="H6" s="1" t="str">
        <f t="shared" si="1"/>
        <v>4G</v>
      </c>
      <c r="I6" s="1" t="str">
        <f t="shared" si="1"/>
        <v>4H</v>
      </c>
    </row>
    <row r="7" spans="1:16" ht="20.45" customHeight="1" x14ac:dyDescent="0.25">
      <c r="A7">
        <v>3</v>
      </c>
      <c r="B7" s="1" t="str">
        <f t="shared" si="1"/>
        <v>3A</v>
      </c>
      <c r="C7" s="1" t="str">
        <f t="shared" si="1"/>
        <v>3B</v>
      </c>
      <c r="D7" s="1" t="str">
        <f t="shared" si="1"/>
        <v>3C</v>
      </c>
      <c r="E7" s="1" t="str">
        <f t="shared" si="1"/>
        <v>3D</v>
      </c>
      <c r="F7" s="1" t="str">
        <f t="shared" si="1"/>
        <v>3E</v>
      </c>
      <c r="G7" s="1" t="str">
        <f t="shared" si="1"/>
        <v>3F</v>
      </c>
      <c r="H7" s="1" t="str">
        <f t="shared" si="1"/>
        <v>3G</v>
      </c>
      <c r="I7" s="1" t="str">
        <f t="shared" si="1"/>
        <v>3H</v>
      </c>
    </row>
    <row r="8" spans="1:16" ht="20.45" customHeight="1" x14ac:dyDescent="0.25">
      <c r="A8">
        <v>2</v>
      </c>
      <c r="B8" s="1" t="str">
        <f t="shared" si="1"/>
        <v>2A</v>
      </c>
      <c r="C8" s="1" t="str">
        <f t="shared" si="1"/>
        <v>2B</v>
      </c>
      <c r="D8" s="1" t="str">
        <f t="shared" si="1"/>
        <v>2C</v>
      </c>
      <c r="E8" s="1" t="str">
        <f t="shared" si="1"/>
        <v>2D</v>
      </c>
      <c r="F8" s="1" t="str">
        <f t="shared" si="1"/>
        <v>2E</v>
      </c>
      <c r="G8" s="1" t="str">
        <f t="shared" si="1"/>
        <v>2F</v>
      </c>
      <c r="H8" s="1" t="str">
        <f t="shared" si="1"/>
        <v>2G</v>
      </c>
      <c r="I8" s="1" t="str">
        <f t="shared" si="1"/>
        <v>2H</v>
      </c>
    </row>
    <row r="9" spans="1:16" ht="20.45" customHeight="1" x14ac:dyDescent="0.25">
      <c r="A9">
        <v>1</v>
      </c>
      <c r="B9" s="1" t="str">
        <f t="shared" si="1"/>
        <v>1A</v>
      </c>
      <c r="C9" s="1" t="str">
        <f t="shared" si="1"/>
        <v>1B</v>
      </c>
      <c r="D9" s="1" t="str">
        <f t="shared" si="1"/>
        <v>1C</v>
      </c>
      <c r="E9" s="1" t="str">
        <f t="shared" si="1"/>
        <v>1D</v>
      </c>
      <c r="F9" s="1" t="str">
        <f t="shared" si="1"/>
        <v>1E</v>
      </c>
      <c r="G9" s="1" t="str">
        <f t="shared" si="1"/>
        <v>1F</v>
      </c>
      <c r="H9" s="1" t="str">
        <f t="shared" si="1"/>
        <v>1G</v>
      </c>
      <c r="I9" s="1" t="str">
        <f t="shared" si="1"/>
        <v>1H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B73A-0FF7-45B4-923D-D8D1A1C453B6}">
  <sheetPr codeName="Arkusz2"/>
  <dimension ref="A1:J13"/>
  <sheetViews>
    <sheetView workbookViewId="0">
      <selection activeCell="J12" sqref="J12"/>
    </sheetView>
  </sheetViews>
  <sheetFormatPr defaultRowHeight="15" x14ac:dyDescent="0.25"/>
  <cols>
    <col min="6" max="6" width="9.85546875" bestFit="1" customWidth="1"/>
  </cols>
  <sheetData>
    <row r="1" spans="1:10" x14ac:dyDescent="0.25">
      <c r="A1" t="s">
        <v>9</v>
      </c>
      <c r="C1" s="2">
        <f ca="1">SUM(A2:A5)</f>
        <v>0.43236236811035678</v>
      </c>
      <c r="F1" s="4" t="b">
        <f ca="1">ISNUMBER(C1)</f>
        <v>1</v>
      </c>
      <c r="G1" t="s">
        <v>10</v>
      </c>
    </row>
    <row r="2" spans="1:10" x14ac:dyDescent="0.25">
      <c r="A2" s="3">
        <f ca="1">RAND()-2</f>
        <v>-1.0676376318896432</v>
      </c>
      <c r="F2" s="4" t="b">
        <f ca="1">C1&gt;0</f>
        <v>1</v>
      </c>
      <c r="G2" t="s">
        <v>11</v>
      </c>
    </row>
    <row r="3" spans="1:10" x14ac:dyDescent="0.25">
      <c r="A3" s="3">
        <v>5.5</v>
      </c>
      <c r="F3" s="4" t="str" cm="1">
        <f t="array" aca="1" ref="F3" ca="1">_xlfn.IFS(A2&gt;0,"dodatnia",A2&lt;0,"ujemna",,"zero")</f>
        <v>ujemna</v>
      </c>
      <c r="G3" t="s">
        <v>36</v>
      </c>
    </row>
    <row r="4" spans="1:10" x14ac:dyDescent="0.25">
      <c r="A4" s="3">
        <v>-1</v>
      </c>
      <c r="F4" s="4" t="str" cm="1">
        <f t="array" ref="F4">_xlfn.IFS(A3&gt;0,"dodatnia",A3&lt;0,"ujemna",,"zero")</f>
        <v>dodatnia</v>
      </c>
    </row>
    <row r="5" spans="1:10" x14ac:dyDescent="0.25">
      <c r="A5" s="3">
        <v>-3</v>
      </c>
      <c r="F5" s="4" t="str" cm="1">
        <f t="array" ref="F5">_xlfn.IFS(A4&gt;0,"dodatnia",A4&lt;0,"ujemna",,"zero")</f>
        <v>ujemna</v>
      </c>
    </row>
    <row r="6" spans="1:10" x14ac:dyDescent="0.25">
      <c r="A6" s="3">
        <v>0</v>
      </c>
      <c r="F6" s="4" t="str" cm="1">
        <f t="array" ref="F6">_xlfn.IFS(A5&gt;0,"dodatnia",A5&lt;0,"ujemna",TRUE,"zero")</f>
        <v>ujemna</v>
      </c>
    </row>
    <row r="7" spans="1:10" x14ac:dyDescent="0.25">
      <c r="F7" s="4" t="str" cm="1">
        <f t="array" ref="F7">_xlfn.IFS(A6&gt;0,"dodatnia",A6&lt;0,"ujemna",TRUE,"zero")</f>
        <v>zero</v>
      </c>
    </row>
    <row r="12" spans="1:10" x14ac:dyDescent="0.25">
      <c r="J12" t="s">
        <v>48</v>
      </c>
    </row>
    <row r="13" spans="1:10" x14ac:dyDescent="0.25">
      <c r="J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CA10-1744-4460-8B39-CB6D17B13712}">
  <sheetPr codeName="Arkusz3"/>
  <dimension ref="A1:G1"/>
  <sheetViews>
    <sheetView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14.5703125" bestFit="1" customWidth="1"/>
    <col min="7" max="7" width="14.5703125" bestFit="1" customWidth="1"/>
  </cols>
  <sheetData>
    <row r="1" spans="1:7" x14ac:dyDescent="0.25">
      <c r="A1" s="5">
        <v>43510</v>
      </c>
      <c r="F1" s="4" t="b">
        <f>WEEKDAY(A1,2)=7</f>
        <v>0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EBDD-886E-4822-B5E7-2D7958A0EB3E}">
  <sheetPr codeName="Arkusz4"/>
  <dimension ref="A1:J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1" spans="1:10" x14ac:dyDescent="0.25">
      <c r="A1" t="s">
        <v>14</v>
      </c>
      <c r="B1" t="s">
        <v>12</v>
      </c>
      <c r="J1" t="s">
        <v>37</v>
      </c>
    </row>
    <row r="2" spans="1:10" x14ac:dyDescent="0.25">
      <c r="A2">
        <v>20191001</v>
      </c>
      <c r="B2" s="7">
        <f>DATE(C2,D2,E2)</f>
        <v>43739</v>
      </c>
      <c r="C2" t="str">
        <f>LEFT(A2,4)</f>
        <v>2019</v>
      </c>
      <c r="D2" t="str">
        <f>MID(A2,5,2)</f>
        <v>10</v>
      </c>
      <c r="E2" t="str">
        <f>RIGHT(A2,2)</f>
        <v>01</v>
      </c>
    </row>
    <row r="3" spans="1:10" x14ac:dyDescent="0.25">
      <c r="A3" t="s">
        <v>13</v>
      </c>
      <c r="B3" s="7" t="str">
        <f>SUBSTITUTE(A3,"/",".")</f>
        <v>01.25.2019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8E0A-17D1-4760-809E-15E7CA584AE0}">
  <sheetPr codeName="Arkusz5"/>
  <dimension ref="A1:E24"/>
  <sheetViews>
    <sheetView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15.5703125" bestFit="1" customWidth="1"/>
  </cols>
  <sheetData>
    <row r="1" spans="1:5" x14ac:dyDescent="0.25">
      <c r="A1" t="s">
        <v>12</v>
      </c>
      <c r="B1" t="s">
        <v>16</v>
      </c>
      <c r="E1" t="s">
        <v>17</v>
      </c>
    </row>
    <row r="2" spans="1:5" x14ac:dyDescent="0.25">
      <c r="A2" s="5">
        <v>43132</v>
      </c>
      <c r="B2" s="9" t="str">
        <f>YEAR(A2)&amp;"w"&amp;IF(LEN(WEEKNUM(A2,2))=1,"0"&amp;WEEKNUM(A2,2),WEEKNUM(A2,2))</f>
        <v>2018w05</v>
      </c>
    </row>
    <row r="3" spans="1:5" x14ac:dyDescent="0.25">
      <c r="A3" s="5">
        <v>43588</v>
      </c>
      <c r="B3" s="9" t="str">
        <f t="shared" ref="B3:B4" si="0">YEAR(A3)&amp;"w"&amp;IF(LEN(WEEKNUM(A3,2))=1,"0"&amp;WEEKNUM(A3,2),WEEKNUM(A3,2))</f>
        <v>2019w18</v>
      </c>
    </row>
    <row r="4" spans="1:5" x14ac:dyDescent="0.25">
      <c r="A4" s="5">
        <v>43666</v>
      </c>
      <c r="B4" s="9" t="str">
        <f t="shared" si="0"/>
        <v>2019w29</v>
      </c>
    </row>
    <row r="5" spans="1:5" x14ac:dyDescent="0.25">
      <c r="A5" s="5"/>
    </row>
    <row r="6" spans="1:5" x14ac:dyDescent="0.25">
      <c r="A6" s="5"/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</row>
    <row r="16" spans="1:5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8762-B574-46DB-9339-BCB8E20870EF}">
  <sheetPr codeName="Arkusz6"/>
  <dimension ref="A1:B4"/>
  <sheetViews>
    <sheetView workbookViewId="0"/>
  </sheetViews>
  <sheetFormatPr defaultRowHeight="15" x14ac:dyDescent="0.25"/>
  <cols>
    <col min="1" max="1" width="10.28515625" bestFit="1" customWidth="1"/>
  </cols>
  <sheetData>
    <row r="1" spans="1:2" x14ac:dyDescent="0.25">
      <c r="A1" s="10">
        <f ca="1">TODAY()-DATE(YEAR(TODAY()),1,0)</f>
        <v>227</v>
      </c>
      <c r="B1" t="s">
        <v>18</v>
      </c>
    </row>
    <row r="2" spans="1:2" x14ac:dyDescent="0.25">
      <c r="A2" s="5"/>
    </row>
    <row r="4" spans="1:2" x14ac:dyDescent="0.25">
      <c r="A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8F51-AE6B-48DA-B39F-8971DF52E82C}">
  <sheetPr codeName="Arkusz7"/>
  <dimension ref="A1:H14"/>
  <sheetViews>
    <sheetView workbookViewId="0">
      <selection activeCell="F18" sqref="F18"/>
    </sheetView>
  </sheetViews>
  <sheetFormatPr defaultRowHeight="15" x14ac:dyDescent="0.25"/>
  <cols>
    <col min="1" max="1" width="14.7109375" bestFit="1" customWidth="1"/>
    <col min="3" max="3" width="15" bestFit="1" customWidth="1"/>
  </cols>
  <sheetData>
    <row r="1" spans="1:8" x14ac:dyDescent="0.25">
      <c r="B1" t="s">
        <v>23</v>
      </c>
      <c r="C1" t="s">
        <v>24</v>
      </c>
      <c r="H1" t="s">
        <v>26</v>
      </c>
    </row>
    <row r="2" spans="1:8" x14ac:dyDescent="0.25">
      <c r="A2" t="s">
        <v>20</v>
      </c>
      <c r="B2" s="4" t="str">
        <f>LEFT(A2,FIND(" ",A2)-1)</f>
        <v>Jan</v>
      </c>
      <c r="C2" s="4" t="str">
        <f>RIGHT(A2,LEN(A2)-LEN(B2)-1)</f>
        <v>Kowalski</v>
      </c>
    </row>
    <row r="3" spans="1:8" x14ac:dyDescent="0.25">
      <c r="A3" t="s">
        <v>21</v>
      </c>
      <c r="B3" s="4" t="str">
        <f>LEFT(A3,FIND(" ",A3)-1)</f>
        <v>Piotr</v>
      </c>
      <c r="C3" s="4" t="str">
        <f>RIGHT(A3,LEN(A3)-LEN(B3)-1)</f>
        <v>Nowak</v>
      </c>
    </row>
    <row r="10" spans="1:8" x14ac:dyDescent="0.25">
      <c r="B10" t="s">
        <v>25</v>
      </c>
      <c r="C10" t="s">
        <v>24</v>
      </c>
      <c r="D10" t="s">
        <v>50</v>
      </c>
      <c r="H10" t="s">
        <v>19</v>
      </c>
    </row>
    <row r="11" spans="1:8" x14ac:dyDescent="0.25">
      <c r="A11" t="s">
        <v>20</v>
      </c>
      <c r="B11" s="4" t="str">
        <f>LEFT(A11, FIND(" ",A11))</f>
        <v xml:space="preserve">Jan </v>
      </c>
      <c r="C11" s="4" t="str">
        <f>IF(D11=1,
RIGHT(A11,LEN(A11)-FIND(" ",A11)),
RIGHT(A11,-FIND(" ",SUBSTITUTE(A11," ","",D11-1))+LEN(A11)-D11+1)
)</f>
        <v>Kowalski</v>
      </c>
      <c r="D11">
        <f>LEN(A11)-LEN(SUBSTITUTE(A11," ",""))</f>
        <v>1</v>
      </c>
    </row>
    <row r="12" spans="1:8" x14ac:dyDescent="0.25">
      <c r="A12" t="s">
        <v>21</v>
      </c>
      <c r="B12" s="4" t="str">
        <f t="shared" ref="B12:B13" si="0">LEFT(A12, FIND(" ",A12))</f>
        <v xml:space="preserve">Piotr </v>
      </c>
      <c r="C12" s="4" t="str">
        <f t="shared" ref="C12:C13" si="1">IF(D12=1,
RIGHT(A12,LEN(A12)-FIND(" ",A12)),
RIGHT(A12,-FIND(" ",SUBSTITUTE(A12," ","",D12-1))+LEN(A12)-D12+1)
)</f>
        <v>Nowak</v>
      </c>
      <c r="D12">
        <f t="shared" ref="D12:D13" si="2">LEN(A12)-LEN(SUBSTITUTE(A12," ",""))</f>
        <v>1</v>
      </c>
    </row>
    <row r="13" spans="1:8" x14ac:dyDescent="0.25">
      <c r="A13" t="s">
        <v>22</v>
      </c>
      <c r="B13" s="4" t="str">
        <f t="shared" si="0"/>
        <v xml:space="preserve">Jan </v>
      </c>
      <c r="C13" s="4" t="str">
        <f t="shared" si="1"/>
        <v>Rokita</v>
      </c>
      <c r="D13">
        <f t="shared" si="2"/>
        <v>2</v>
      </c>
    </row>
    <row r="14" spans="1:8" x14ac:dyDescent="0.25">
      <c r="C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5E8A-4EBB-4AED-8077-883D7D8F1C2C}">
  <sheetPr codeName="Arkusz8"/>
  <dimension ref="A1:L10"/>
  <sheetViews>
    <sheetView workbookViewId="0">
      <selection activeCell="D10" sqref="D10"/>
    </sheetView>
  </sheetViews>
  <sheetFormatPr defaultRowHeight="15" x14ac:dyDescent="0.25"/>
  <cols>
    <col min="2" max="2" width="10.28515625" bestFit="1" customWidth="1"/>
    <col min="3" max="3" width="13.140625" bestFit="1" customWidth="1"/>
    <col min="4" max="4" width="27.5703125" bestFit="1" customWidth="1"/>
    <col min="12" max="12" width="78.28515625" bestFit="1" customWidth="1"/>
  </cols>
  <sheetData>
    <row r="1" spans="1:12" x14ac:dyDescent="0.25">
      <c r="A1" t="s">
        <v>27</v>
      </c>
      <c r="B1" t="s">
        <v>39</v>
      </c>
      <c r="C1" t="s">
        <v>28</v>
      </c>
      <c r="D1" t="s">
        <v>38</v>
      </c>
      <c r="L1" t="s">
        <v>40</v>
      </c>
    </row>
    <row r="2" spans="1:12" x14ac:dyDescent="0.25">
      <c r="A2">
        <v>1</v>
      </c>
      <c r="B2" s="5">
        <v>43132</v>
      </c>
      <c r="C2">
        <v>5</v>
      </c>
      <c r="D2" s="11">
        <f>IF(A2&lt;&gt;4,B2,
IF(C2&gt;6, B2,
B2-DATE(0,0,1)
))</f>
        <v>43132</v>
      </c>
      <c r="L2" t="s">
        <v>45</v>
      </c>
    </row>
    <row r="3" spans="1:12" x14ac:dyDescent="0.25">
      <c r="A3">
        <v>2</v>
      </c>
      <c r="B3" s="5">
        <v>43132</v>
      </c>
      <c r="C3">
        <v>16</v>
      </c>
      <c r="D3" s="11">
        <f t="shared" ref="D3:D9" si="0">IF(A3&lt;&gt;4,B3,
IF(C3&gt;6, B3,
B3-DATE(0,0,1)
))</f>
        <v>43132</v>
      </c>
    </row>
    <row r="4" spans="1:12" x14ac:dyDescent="0.25">
      <c r="A4">
        <v>3</v>
      </c>
      <c r="B4" s="5">
        <v>43132</v>
      </c>
      <c r="C4">
        <v>18</v>
      </c>
      <c r="D4" s="11">
        <f t="shared" si="0"/>
        <v>43132</v>
      </c>
    </row>
    <row r="5" spans="1:12" x14ac:dyDescent="0.25">
      <c r="A5">
        <v>4</v>
      </c>
      <c r="B5" s="5">
        <v>43132</v>
      </c>
      <c r="C5">
        <v>20</v>
      </c>
      <c r="D5" s="11">
        <f t="shared" si="0"/>
        <v>43132</v>
      </c>
    </row>
    <row r="6" spans="1:12" x14ac:dyDescent="0.25">
      <c r="A6">
        <v>1</v>
      </c>
      <c r="B6" s="5">
        <v>43133</v>
      </c>
      <c r="C6">
        <v>2</v>
      </c>
      <c r="D6" s="11">
        <f t="shared" si="0"/>
        <v>43133</v>
      </c>
    </row>
    <row r="7" spans="1:12" x14ac:dyDescent="0.25">
      <c r="A7">
        <v>2</v>
      </c>
      <c r="B7" s="5">
        <v>43133</v>
      </c>
      <c r="C7">
        <v>16</v>
      </c>
      <c r="D7" s="11">
        <f t="shared" si="0"/>
        <v>43133</v>
      </c>
    </row>
    <row r="8" spans="1:12" x14ac:dyDescent="0.25">
      <c r="A8">
        <v>3</v>
      </c>
      <c r="B8" s="5">
        <v>43133</v>
      </c>
      <c r="C8">
        <v>18</v>
      </c>
      <c r="D8" s="11">
        <f t="shared" si="0"/>
        <v>43133</v>
      </c>
    </row>
    <row r="9" spans="1:12" x14ac:dyDescent="0.25">
      <c r="A9">
        <v>4</v>
      </c>
      <c r="B9" s="5">
        <v>43134</v>
      </c>
      <c r="C9">
        <v>2</v>
      </c>
      <c r="D9" s="11">
        <f>IF(A9&lt;&gt;4,B9,
IF(C9&gt;6, B9,
DATE(YEAR(B9),MONTH(B9),DAY(B9)-1)
))</f>
        <v>43133</v>
      </c>
    </row>
    <row r="10" spans="1:12" x14ac:dyDescent="0.25">
      <c r="B10" s="5"/>
      <c r="D10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363C-E5C3-4A4A-8BCD-D61ED438E583}">
  <sheetPr codeName="Arkusz9"/>
  <dimension ref="A1:I19"/>
  <sheetViews>
    <sheetView tabSelected="1" workbookViewId="0">
      <selection activeCell="A23" sqref="A23"/>
    </sheetView>
  </sheetViews>
  <sheetFormatPr defaultRowHeight="15" x14ac:dyDescent="0.25"/>
  <cols>
    <col min="1" max="1" width="28.28515625" bestFit="1" customWidth="1"/>
    <col min="2" max="2" width="13.28515625" bestFit="1" customWidth="1"/>
  </cols>
  <sheetData>
    <row r="1" spans="1:9" x14ac:dyDescent="0.25">
      <c r="A1" t="s">
        <v>31</v>
      </c>
      <c r="B1" t="s">
        <v>32</v>
      </c>
      <c r="I1" t="s">
        <v>33</v>
      </c>
    </row>
    <row r="2" spans="1:9" x14ac:dyDescent="0.25">
      <c r="A2" s="6" t="s">
        <v>29</v>
      </c>
      <c r="B2" s="4" t="str">
        <f>MID(A2,FIND("[",A2)+1, LEN(A2)-FIND("[",A2)-1)</f>
        <v>87826</v>
      </c>
    </row>
    <row r="3" spans="1:9" x14ac:dyDescent="0.25">
      <c r="A3" s="6" t="s">
        <v>30</v>
      </c>
      <c r="B3" s="4" t="str">
        <f>MID(A3,FIND("[",A3)+1, LEN(A3)-FIND("[",A3)-1)</f>
        <v>145676</v>
      </c>
    </row>
    <row r="7" spans="1:9" x14ac:dyDescent="0.25">
      <c r="A7" t="s">
        <v>31</v>
      </c>
      <c r="B7" t="s">
        <v>32</v>
      </c>
      <c r="I7" t="s">
        <v>35</v>
      </c>
    </row>
    <row r="8" spans="1:9" x14ac:dyDescent="0.25">
      <c r="A8" s="6" t="s">
        <v>29</v>
      </c>
      <c r="B8" s="4">
        <v>87826</v>
      </c>
    </row>
    <row r="9" spans="1:9" x14ac:dyDescent="0.25">
      <c r="A9" s="6" t="s">
        <v>30</v>
      </c>
      <c r="B9" s="4">
        <v>145676</v>
      </c>
    </row>
    <row r="13" spans="1:9" x14ac:dyDescent="0.25">
      <c r="A13" t="s">
        <v>31</v>
      </c>
      <c r="I13" t="s">
        <v>34</v>
      </c>
    </row>
    <row r="14" spans="1:9" x14ac:dyDescent="0.25">
      <c r="A14" s="6" t="s">
        <v>46</v>
      </c>
      <c r="B14" s="4">
        <v>87826</v>
      </c>
    </row>
    <row r="15" spans="1:9" x14ac:dyDescent="0.25">
      <c r="A15" s="6" t="s">
        <v>47</v>
      </c>
      <c r="B15" s="4">
        <v>145676</v>
      </c>
    </row>
    <row r="18" spans="1:9" x14ac:dyDescent="0.25">
      <c r="A18" t="s">
        <v>43</v>
      </c>
      <c r="B18" t="s">
        <v>41</v>
      </c>
      <c r="C18" t="s">
        <v>42</v>
      </c>
      <c r="I18" t="s">
        <v>44</v>
      </c>
    </row>
    <row r="19" spans="1:9" x14ac:dyDescent="0.25">
      <c r="A19" s="8" t="s">
        <v>51</v>
      </c>
      <c r="B19" s="4" t="s">
        <v>52</v>
      </c>
      <c r="C19" s="4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Samodzielne 1</vt:lpstr>
      <vt:lpstr>Samodzielne 2</vt:lpstr>
      <vt:lpstr>Samodzielne 3</vt:lpstr>
      <vt:lpstr>Samodzielne 4</vt:lpstr>
      <vt:lpstr>Samodzielne 5</vt:lpstr>
      <vt:lpstr>Samodzielne 6</vt:lpstr>
      <vt:lpstr>Samodzielne 7</vt:lpstr>
      <vt:lpstr>Samodzielne 8</vt:lpstr>
      <vt:lpstr>Samodzielne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2020-01-24T16:31:28Z</dcterms:created>
  <dcterms:modified xsi:type="dcterms:W3CDTF">2021-08-15T14:53:50Z</dcterms:modified>
</cp:coreProperties>
</file>