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1012d3d52a1b31/Python/AntennaController_EME/version 2023-02-26/"/>
    </mc:Choice>
  </mc:AlternateContent>
  <xr:revisionPtr revIDLastSave="33" documentId="8_{D445BF5D-1ED2-4B02-A6D0-ABE5BF1EBCD0}" xr6:coauthVersionLast="47" xr6:coauthVersionMax="47" xr10:uidLastSave="{143754B6-3D45-49E3-9778-32AD600FC746}"/>
  <bookViews>
    <workbookView xWindow="-27240" yWindow="1560" windowWidth="20100" windowHeight="10995" xr2:uid="{0B538E40-12AB-492D-8C43-1F1E589F26B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7" i="1" l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76" i="1"/>
  <c r="H75" i="1"/>
  <c r="L78" i="1"/>
  <c r="G68" i="1"/>
  <c r="I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74" i="1"/>
  <c r="G73" i="1"/>
  <c r="B156" i="1"/>
  <c r="C156" i="1" s="1"/>
  <c r="B145" i="1"/>
  <c r="C145" i="1" s="1"/>
  <c r="B99" i="1"/>
  <c r="C99" i="1" s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7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5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7" i="1"/>
  <c r="B157" i="1" l="1"/>
  <c r="E156" i="1"/>
  <c r="B146" i="1"/>
  <c r="E145" i="1"/>
  <c r="B100" i="1"/>
  <c r="E99" i="1"/>
  <c r="B158" i="1" l="1"/>
  <c r="C157" i="1"/>
  <c r="E157" i="1"/>
  <c r="C146" i="1"/>
  <c r="E146" i="1"/>
  <c r="B147" i="1"/>
  <c r="C100" i="1"/>
  <c r="E100" i="1"/>
  <c r="B101" i="1"/>
  <c r="E158" i="1" l="1"/>
  <c r="B159" i="1"/>
  <c r="C158" i="1"/>
  <c r="B148" i="1"/>
  <c r="E147" i="1"/>
  <c r="C147" i="1"/>
  <c r="B102" i="1"/>
  <c r="C101" i="1"/>
  <c r="E101" i="1"/>
  <c r="C159" i="1" l="1"/>
  <c r="E159" i="1"/>
  <c r="B160" i="1"/>
  <c r="C148" i="1"/>
  <c r="E148" i="1"/>
  <c r="B149" i="1"/>
  <c r="C102" i="1"/>
  <c r="E102" i="1"/>
  <c r="B103" i="1"/>
  <c r="C160" i="1" l="1"/>
  <c r="E160" i="1"/>
  <c r="B161" i="1"/>
  <c r="C149" i="1"/>
  <c r="E149" i="1"/>
  <c r="B150" i="1"/>
  <c r="C103" i="1"/>
  <c r="E103" i="1"/>
  <c r="B104" i="1"/>
  <c r="C161" i="1" l="1"/>
  <c r="E161" i="1"/>
  <c r="B162" i="1"/>
  <c r="E150" i="1"/>
  <c r="B151" i="1"/>
  <c r="C150" i="1"/>
  <c r="B105" i="1"/>
  <c r="C104" i="1"/>
  <c r="E104" i="1"/>
  <c r="C162" i="1" l="1"/>
  <c r="B163" i="1"/>
  <c r="E162" i="1"/>
  <c r="C151" i="1"/>
  <c r="B152" i="1"/>
  <c r="E151" i="1"/>
  <c r="C105" i="1"/>
  <c r="E105" i="1"/>
  <c r="B106" i="1"/>
  <c r="B164" i="1" l="1"/>
  <c r="E163" i="1"/>
  <c r="C163" i="1"/>
  <c r="B153" i="1"/>
  <c r="C152" i="1"/>
  <c r="E152" i="1"/>
  <c r="E106" i="1"/>
  <c r="C106" i="1"/>
  <c r="B107" i="1"/>
  <c r="C164" i="1" l="1"/>
  <c r="E164" i="1"/>
  <c r="C153" i="1"/>
  <c r="E153" i="1"/>
  <c r="B154" i="1"/>
  <c r="E107" i="1"/>
  <c r="C107" i="1"/>
  <c r="B108" i="1"/>
  <c r="C154" i="1" l="1"/>
  <c r="E154" i="1"/>
  <c r="B155" i="1"/>
  <c r="C108" i="1"/>
  <c r="E108" i="1"/>
  <c r="B109" i="1"/>
  <c r="E155" i="1" l="1"/>
  <c r="C155" i="1"/>
  <c r="E109" i="1"/>
  <c r="C109" i="1"/>
  <c r="B110" i="1"/>
  <c r="C110" i="1" l="1"/>
  <c r="E110" i="1"/>
  <c r="B111" i="1"/>
  <c r="B112" i="1" l="1"/>
  <c r="C111" i="1"/>
  <c r="E111" i="1"/>
  <c r="B113" i="1" l="1"/>
  <c r="C112" i="1"/>
  <c r="E112" i="1"/>
  <c r="C113" i="1" l="1"/>
  <c r="E113" i="1"/>
  <c r="B114" i="1"/>
  <c r="E114" i="1" l="1"/>
  <c r="B115" i="1"/>
  <c r="C114" i="1"/>
  <c r="E115" i="1" l="1"/>
  <c r="B116" i="1"/>
  <c r="C115" i="1"/>
  <c r="C116" i="1" l="1"/>
  <c r="E116" i="1"/>
  <c r="B117" i="1"/>
  <c r="B118" i="1" l="1"/>
  <c r="C117" i="1"/>
  <c r="E117" i="1"/>
  <c r="C118" i="1" l="1"/>
  <c r="E118" i="1"/>
  <c r="B119" i="1"/>
  <c r="C119" i="1" l="1"/>
  <c r="B120" i="1"/>
  <c r="E119" i="1"/>
  <c r="B121" i="1" l="1"/>
  <c r="E120" i="1"/>
  <c r="C120" i="1"/>
  <c r="C121" i="1" l="1"/>
  <c r="E121" i="1"/>
  <c r="B122" i="1"/>
  <c r="B123" i="1" l="1"/>
  <c r="C122" i="1"/>
  <c r="E122" i="1"/>
  <c r="E123" i="1" l="1"/>
  <c r="B124" i="1"/>
  <c r="C123" i="1"/>
  <c r="C124" i="1" l="1"/>
  <c r="E124" i="1"/>
  <c r="B125" i="1"/>
  <c r="B126" i="1" l="1"/>
  <c r="C125" i="1"/>
  <c r="E125" i="1"/>
  <c r="C126" i="1" l="1"/>
  <c r="E126" i="1"/>
  <c r="B127" i="1"/>
  <c r="C127" i="1" l="1"/>
  <c r="B128" i="1"/>
  <c r="E127" i="1"/>
  <c r="E128" i="1" l="1"/>
  <c r="B129" i="1"/>
  <c r="C128" i="1"/>
  <c r="C129" i="1" l="1"/>
  <c r="E129" i="1"/>
  <c r="B130" i="1"/>
  <c r="B131" i="1" l="1"/>
  <c r="E130" i="1"/>
  <c r="C130" i="1"/>
  <c r="E131" i="1" l="1"/>
  <c r="B132" i="1"/>
  <c r="C131" i="1"/>
  <c r="C132" i="1" l="1"/>
  <c r="E132" i="1"/>
  <c r="B133" i="1"/>
  <c r="C133" i="1" l="1"/>
  <c r="E133" i="1"/>
  <c r="B134" i="1"/>
  <c r="C134" i="1" l="1"/>
  <c r="E134" i="1"/>
  <c r="B135" i="1"/>
  <c r="C135" i="1" l="1"/>
  <c r="B136" i="1"/>
  <c r="E135" i="1"/>
  <c r="E136" i="1" l="1"/>
  <c r="B137" i="1"/>
  <c r="C136" i="1"/>
  <c r="C137" i="1" l="1"/>
  <c r="E137" i="1"/>
  <c r="B138" i="1"/>
  <c r="B139" i="1" l="1"/>
  <c r="C138" i="1"/>
  <c r="E138" i="1"/>
  <c r="E139" i="1" l="1"/>
  <c r="B140" i="1"/>
  <c r="C139" i="1"/>
  <c r="C140" i="1" l="1"/>
  <c r="E140" i="1"/>
  <c r="B141" i="1"/>
  <c r="B142" i="1" l="1"/>
  <c r="E141" i="1"/>
  <c r="C141" i="1"/>
  <c r="C142" i="1" l="1"/>
  <c r="E142" i="1"/>
  <c r="B143" i="1"/>
  <c r="B144" i="1" l="1"/>
  <c r="C143" i="1"/>
  <c r="E143" i="1"/>
  <c r="E144" i="1" l="1"/>
  <c r="C144" i="1"/>
</calcChain>
</file>

<file path=xl/sharedStrings.xml><?xml version="1.0" encoding="utf-8"?>
<sst xmlns="http://schemas.openxmlformats.org/spreadsheetml/2006/main" count="13" uniqueCount="13">
  <si>
    <t>Ro=</t>
  </si>
  <si>
    <t>Lo=</t>
  </si>
  <si>
    <t>pulsmin=</t>
  </si>
  <si>
    <t>pulsmax=</t>
  </si>
  <si>
    <t>varv/mm=</t>
  </si>
  <si>
    <t xml:space="preserve">Actuator: </t>
  </si>
  <si>
    <t>Motech HV-24, 48 varv/inch</t>
  </si>
  <si>
    <t>Uppmätta avstånd:</t>
  </si>
  <si>
    <t>L(beta) är aktuatorn</t>
  </si>
  <si>
    <t>Dessa värden är beräknade mha Cosinusteoremet.</t>
  </si>
  <si>
    <t>Vinkeln beta är 0 grader när aktuatorlängden är 345 mm.</t>
  </si>
  <si>
    <t>Vinkeln beta är 45 grader när aktuatorlängden är 635 mm.</t>
  </si>
  <si>
    <t>Aktuatorn ger 48 varv per 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</si>
</sst>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20</xdr:col>
      <xdr:colOff>286471</xdr:colOff>
      <xdr:row>23</xdr:row>
      <xdr:rowOff>181532</xdr:rowOff>
    </xdr:to>
    <xdr:pic>
      <xdr:nvPicPr>
        <xdr:cNvPr id="5" name="Bildobjekt 4">
          <a:extLst>
            <a:ext uri="{FF2B5EF4-FFF2-40B4-BE49-F238E27FC236}">
              <a16:creationId xmlns:a16="http://schemas.microsoft.com/office/drawing/2014/main" id="{4DB82C02-B254-15A4-8266-D1715C798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125" y="571500"/>
          <a:ext cx="5163271" cy="3991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014D-51AF-46B5-9C6C-CB8581EEAFAE}">
  <dimension ref="B2:N164"/>
  <sheetViews>
    <sheetView tabSelected="1" topLeftCell="C1" workbookViewId="0">
      <selection activeCell="F9" sqref="F9"/>
    </sheetView>
  </sheetViews>
  <sheetFormatPr defaultRowHeight="15" x14ac:dyDescent="0.25"/>
  <cols>
    <col min="7" max="7" width="11.5703125" bestFit="1" customWidth="1"/>
  </cols>
  <sheetData>
    <row r="2" spans="2:14" x14ac:dyDescent="0.25">
      <c r="B2" t="s">
        <v>0</v>
      </c>
      <c r="C2">
        <v>370</v>
      </c>
      <c r="F2" s="1" t="s">
        <v>5</v>
      </c>
      <c r="G2" s="1" t="s">
        <v>6</v>
      </c>
      <c r="H2" s="1"/>
      <c r="I2" s="1"/>
      <c r="N2" t="s">
        <v>7</v>
      </c>
    </row>
    <row r="3" spans="2:14" x14ac:dyDescent="0.25">
      <c r="B3" t="s">
        <v>1</v>
      </c>
      <c r="C3">
        <v>570</v>
      </c>
      <c r="N3" t="s">
        <v>8</v>
      </c>
    </row>
    <row r="5" spans="2:14" x14ac:dyDescent="0.25">
      <c r="B5">
        <v>0</v>
      </c>
      <c r="C5">
        <f>SQRT($C$3^2+$C$2^2-2*$C$3*$C$2*COS(B5*3.14/180))</f>
        <v>200</v>
      </c>
    </row>
    <row r="6" spans="2:14" x14ac:dyDescent="0.25">
      <c r="B6">
        <v>0.5</v>
      </c>
      <c r="C6">
        <f t="shared" ref="C6:C69" si="0">SQRT($C$3^2+$C$2^2-2*$C$3*$C$2*COS(B6*3.14/180))</f>
        <v>200.04010740706215</v>
      </c>
      <c r="F6" t="s">
        <v>9</v>
      </c>
    </row>
    <row r="7" spans="2:14" x14ac:dyDescent="0.25">
      <c r="B7">
        <f>B6+0.5</f>
        <v>1</v>
      </c>
      <c r="C7">
        <f t="shared" si="0"/>
        <v>200.16037835969982</v>
      </c>
      <c r="F7" t="s">
        <v>10</v>
      </c>
    </row>
    <row r="8" spans="2:14" x14ac:dyDescent="0.25">
      <c r="B8">
        <f t="shared" ref="B8:B71" si="1">B7+0.5</f>
        <v>1.5</v>
      </c>
      <c r="C8">
        <f t="shared" si="0"/>
        <v>200.36065936018335</v>
      </c>
      <c r="F8" t="s">
        <v>11</v>
      </c>
    </row>
    <row r="9" spans="2:14" x14ac:dyDescent="0.25">
      <c r="B9">
        <f t="shared" si="1"/>
        <v>2</v>
      </c>
      <c r="C9">
        <f t="shared" si="0"/>
        <v>200.64069560099855</v>
      </c>
      <c r="F9" t="s">
        <v>12</v>
      </c>
    </row>
    <row r="10" spans="2:14" x14ac:dyDescent="0.25">
      <c r="B10">
        <f t="shared" si="1"/>
        <v>2.5</v>
      </c>
      <c r="C10">
        <f t="shared" si="0"/>
        <v>201.00013248276625</v>
      </c>
    </row>
    <row r="11" spans="2:14" x14ac:dyDescent="0.25">
      <c r="B11">
        <f t="shared" si="1"/>
        <v>3</v>
      </c>
      <c r="C11">
        <f t="shared" si="0"/>
        <v>201.43851770946108</v>
      </c>
    </row>
    <row r="12" spans="2:14" x14ac:dyDescent="0.25">
      <c r="B12">
        <f t="shared" si="1"/>
        <v>3.5</v>
      </c>
      <c r="C12">
        <f t="shared" si="0"/>
        <v>201.95530393196077</v>
      </c>
    </row>
    <row r="13" spans="2:14" x14ac:dyDescent="0.25">
      <c r="B13">
        <f t="shared" si="1"/>
        <v>4</v>
      </c>
      <c r="C13">
        <f t="shared" si="0"/>
        <v>202.54985190393441</v>
      </c>
    </row>
    <row r="14" spans="2:14" x14ac:dyDescent="0.25">
      <c r="B14">
        <f t="shared" si="1"/>
        <v>4.5</v>
      </c>
      <c r="C14">
        <f t="shared" si="0"/>
        <v>203.22143410792731</v>
      </c>
    </row>
    <row r="15" spans="2:14" x14ac:dyDescent="0.25">
      <c r="B15">
        <f t="shared" si="1"/>
        <v>5</v>
      </c>
      <c r="C15">
        <f t="shared" si="0"/>
        <v>203.96923880433255</v>
      </c>
    </row>
    <row r="16" spans="2:14" x14ac:dyDescent="0.25">
      <c r="B16">
        <f t="shared" si="1"/>
        <v>5.5</v>
      </c>
      <c r="C16">
        <f t="shared" si="0"/>
        <v>204.79237445186916</v>
      </c>
    </row>
    <row r="17" spans="2:3" x14ac:dyDescent="0.25">
      <c r="B17">
        <f t="shared" si="1"/>
        <v>6</v>
      </c>
      <c r="C17">
        <f t="shared" si="0"/>
        <v>205.68987444523086</v>
      </c>
    </row>
    <row r="18" spans="2:3" x14ac:dyDescent="0.25">
      <c r="B18">
        <f t="shared" si="1"/>
        <v>6.5</v>
      </c>
      <c r="C18">
        <f t="shared" si="0"/>
        <v>206.66070211377087</v>
      </c>
    </row>
    <row r="19" spans="2:3" x14ac:dyDescent="0.25">
      <c r="B19">
        <f t="shared" si="1"/>
        <v>7</v>
      </c>
      <c r="C19">
        <f t="shared" si="0"/>
        <v>207.70375592439805</v>
      </c>
    </row>
    <row r="20" spans="2:3" x14ac:dyDescent="0.25">
      <c r="B20">
        <f t="shared" si="1"/>
        <v>7.5</v>
      </c>
      <c r="C20">
        <f t="shared" si="0"/>
        <v>208.81787483224062</v>
      </c>
    </row>
    <row r="21" spans="2:3" x14ac:dyDescent="0.25">
      <c r="B21">
        <f t="shared" si="1"/>
        <v>8</v>
      </c>
      <c r="C21">
        <f t="shared" si="0"/>
        <v>210.0018437239932</v>
      </c>
    </row>
    <row r="22" spans="2:3" x14ac:dyDescent="0.25">
      <c r="B22">
        <f t="shared" si="1"/>
        <v>8.5</v>
      </c>
      <c r="C22">
        <f t="shared" si="0"/>
        <v>211.25439890110147</v>
      </c>
    </row>
    <row r="23" spans="2:3" x14ac:dyDescent="0.25">
      <c r="B23">
        <f t="shared" si="1"/>
        <v>9</v>
      </c>
      <c r="C23">
        <f t="shared" si="0"/>
        <v>212.57423355292579</v>
      </c>
    </row>
    <row r="24" spans="2:3" x14ac:dyDescent="0.25">
      <c r="B24">
        <f t="shared" si="1"/>
        <v>9.5</v>
      </c>
      <c r="C24">
        <f t="shared" si="0"/>
        <v>213.9600031736442</v>
      </c>
    </row>
    <row r="25" spans="2:3" x14ac:dyDescent="0.25">
      <c r="B25">
        <f t="shared" si="1"/>
        <v>10</v>
      </c>
      <c r="C25">
        <f t="shared" si="0"/>
        <v>215.41033088075605</v>
      </c>
    </row>
    <row r="26" spans="2:3" x14ac:dyDescent="0.25">
      <c r="B26">
        <f t="shared" si="1"/>
        <v>10.5</v>
      </c>
      <c r="C26">
        <f t="shared" si="0"/>
        <v>216.9238125974932</v>
      </c>
    </row>
    <row r="27" spans="2:3" x14ac:dyDescent="0.25">
      <c r="B27">
        <f t="shared" si="1"/>
        <v>11</v>
      </c>
      <c r="C27">
        <f t="shared" si="0"/>
        <v>218.49902206612592</v>
      </c>
    </row>
    <row r="28" spans="2:3" x14ac:dyDescent="0.25">
      <c r="B28">
        <f t="shared" si="1"/>
        <v>11.5</v>
      </c>
      <c r="C28">
        <f t="shared" si="0"/>
        <v>220.13451566390594</v>
      </c>
    </row>
    <row r="29" spans="2:3" x14ac:dyDescent="0.25">
      <c r="B29">
        <f t="shared" si="1"/>
        <v>12</v>
      </c>
      <c r="C29">
        <f t="shared" si="0"/>
        <v>221.828836998155</v>
      </c>
    </row>
    <row r="30" spans="2:3" x14ac:dyDescent="0.25">
      <c r="B30">
        <f t="shared" si="1"/>
        <v>12.5</v>
      </c>
      <c r="C30">
        <f t="shared" si="0"/>
        <v>223.58052126163884</v>
      </c>
    </row>
    <row r="31" spans="2:3" x14ac:dyDescent="0.25">
      <c r="B31">
        <f t="shared" si="1"/>
        <v>13</v>
      </c>
      <c r="C31">
        <f t="shared" si="0"/>
        <v>225.38809933382518</v>
      </c>
    </row>
    <row r="32" spans="2:3" x14ac:dyDescent="0.25">
      <c r="B32">
        <f t="shared" si="1"/>
        <v>13.5</v>
      </c>
      <c r="C32">
        <f t="shared" si="0"/>
        <v>227.25010161781492</v>
      </c>
    </row>
    <row r="33" spans="2:3" x14ac:dyDescent="0.25">
      <c r="B33">
        <f t="shared" si="1"/>
        <v>14</v>
      </c>
      <c r="C33">
        <f t="shared" si="0"/>
        <v>229.16506160661575</v>
      </c>
    </row>
    <row r="34" spans="2:3" x14ac:dyDescent="0.25">
      <c r="B34">
        <f t="shared" si="1"/>
        <v>14.5</v>
      </c>
      <c r="C34">
        <f t="shared" si="0"/>
        <v>231.1315191759694</v>
      </c>
    </row>
    <row r="35" spans="2:3" x14ac:dyDescent="0.25">
      <c r="B35">
        <f t="shared" si="1"/>
        <v>15</v>
      </c>
      <c r="C35">
        <f t="shared" si="0"/>
        <v>233.14802360411173</v>
      </c>
    </row>
    <row r="36" spans="2:3" x14ac:dyDescent="0.25">
      <c r="B36">
        <f t="shared" si="1"/>
        <v>15.5</v>
      </c>
      <c r="C36">
        <f t="shared" si="0"/>
        <v>235.21313632163219</v>
      </c>
    </row>
    <row r="37" spans="2:3" x14ac:dyDescent="0.25">
      <c r="B37">
        <f t="shared" si="1"/>
        <v>16</v>
      </c>
      <c r="C37">
        <f t="shared" si="0"/>
        <v>237.32543339701306</v>
      </c>
    </row>
    <row r="38" spans="2:3" x14ac:dyDescent="0.25">
      <c r="B38">
        <f t="shared" si="1"/>
        <v>16.5</v>
      </c>
      <c r="C38">
        <f t="shared" si="0"/>
        <v>239.48350776546604</v>
      </c>
    </row>
    <row r="39" spans="2:3" x14ac:dyDescent="0.25">
      <c r="B39">
        <f t="shared" si="1"/>
        <v>17</v>
      </c>
      <c r="C39">
        <f t="shared" si="0"/>
        <v>241.68597121036609</v>
      </c>
    </row>
    <row r="40" spans="2:3" x14ac:dyDescent="0.25">
      <c r="B40">
        <f t="shared" si="1"/>
        <v>17.5</v>
      </c>
      <c r="C40">
        <f t="shared" si="0"/>
        <v>243.93145610792993</v>
      </c>
    </row>
    <row r="41" spans="2:3" x14ac:dyDescent="0.25">
      <c r="B41">
        <f t="shared" si="1"/>
        <v>18</v>
      </c>
      <c r="C41">
        <f t="shared" si="0"/>
        <v>246.21861694682684</v>
      </c>
    </row>
    <row r="42" spans="2:3" x14ac:dyDescent="0.25">
      <c r="B42">
        <f t="shared" si="1"/>
        <v>18.5</v>
      </c>
      <c r="C42">
        <f t="shared" si="0"/>
        <v>248.54613163515859</v>
      </c>
    </row>
    <row r="43" spans="2:3" x14ac:dyDescent="0.25">
      <c r="B43">
        <f t="shared" si="1"/>
        <v>19</v>
      </c>
      <c r="C43">
        <f t="shared" si="0"/>
        <v>250.9127026077511</v>
      </c>
    </row>
    <row r="44" spans="2:3" x14ac:dyDescent="0.25">
      <c r="B44">
        <f t="shared" si="1"/>
        <v>19.5</v>
      </c>
      <c r="C44">
        <f t="shared" si="0"/>
        <v>253.31705774697363</v>
      </c>
    </row>
    <row r="45" spans="2:3" x14ac:dyDescent="0.25">
      <c r="B45">
        <f t="shared" si="1"/>
        <v>20</v>
      </c>
      <c r="C45">
        <f t="shared" si="0"/>
        <v>255.7579511303822</v>
      </c>
    </row>
    <row r="46" spans="2:3" x14ac:dyDescent="0.25">
      <c r="B46">
        <f t="shared" si="1"/>
        <v>20.5</v>
      </c>
      <c r="C46">
        <f t="shared" si="0"/>
        <v>258.23416361839747</v>
      </c>
    </row>
    <row r="47" spans="2:3" x14ac:dyDescent="0.25">
      <c r="B47">
        <f t="shared" si="1"/>
        <v>21</v>
      </c>
      <c r="C47">
        <f t="shared" si="0"/>
        <v>260.74450329500212</v>
      </c>
    </row>
    <row r="48" spans="2:3" x14ac:dyDescent="0.25">
      <c r="B48">
        <f t="shared" si="1"/>
        <v>21.5</v>
      </c>
      <c r="C48">
        <f t="shared" si="0"/>
        <v>263.28780577409555</v>
      </c>
    </row>
    <row r="49" spans="2:3" x14ac:dyDescent="0.25">
      <c r="B49">
        <f t="shared" si="1"/>
        <v>22</v>
      </c>
      <c r="C49">
        <f t="shared" si="0"/>
        <v>265.86293438371052</v>
      </c>
    </row>
    <row r="50" spans="2:3" x14ac:dyDescent="0.25">
      <c r="B50">
        <f t="shared" si="1"/>
        <v>22.5</v>
      </c>
      <c r="C50">
        <f t="shared" si="0"/>
        <v>268.46878023978735</v>
      </c>
    </row>
    <row r="51" spans="2:3" x14ac:dyDescent="0.25">
      <c r="B51">
        <f t="shared" si="1"/>
        <v>23</v>
      </c>
      <c r="C51">
        <f t="shared" si="0"/>
        <v>271.10426222063705</v>
      </c>
    </row>
    <row r="52" spans="2:3" x14ac:dyDescent="0.25">
      <c r="B52">
        <f t="shared" si="1"/>
        <v>23.5</v>
      </c>
      <c r="C52">
        <f t="shared" si="0"/>
        <v>273.76832685262571</v>
      </c>
    </row>
    <row r="53" spans="2:3" x14ac:dyDescent="0.25">
      <c r="B53">
        <f t="shared" si="1"/>
        <v>24</v>
      </c>
      <c r="C53">
        <f t="shared" si="0"/>
        <v>276.45994811698307</v>
      </c>
    </row>
    <row r="54" spans="2:3" x14ac:dyDescent="0.25">
      <c r="B54">
        <f t="shared" si="1"/>
        <v>24.5</v>
      </c>
      <c r="C54">
        <f t="shared" si="0"/>
        <v>279.17812718701003</v>
      </c>
    </row>
    <row r="55" spans="2:3" x14ac:dyDescent="0.25">
      <c r="B55">
        <f t="shared" si="1"/>
        <v>25</v>
      </c>
      <c r="C55">
        <f t="shared" si="0"/>
        <v>281.9218921043086</v>
      </c>
    </row>
    <row r="56" spans="2:3" x14ac:dyDescent="0.25">
      <c r="B56">
        <f t="shared" si="1"/>
        <v>25.5</v>
      </c>
      <c r="C56">
        <f t="shared" si="0"/>
        <v>284.69029740203746</v>
      </c>
    </row>
    <row r="57" spans="2:3" x14ac:dyDescent="0.25">
      <c r="B57">
        <f t="shared" si="1"/>
        <v>26</v>
      </c>
      <c r="C57">
        <f t="shared" si="0"/>
        <v>287.48242368256723</v>
      </c>
    </row>
    <row r="58" spans="2:3" x14ac:dyDescent="0.25">
      <c r="B58">
        <f t="shared" si="1"/>
        <v>26.5</v>
      </c>
      <c r="C58">
        <f t="shared" si="0"/>
        <v>290.29737715631597</v>
      </c>
    </row>
    <row r="59" spans="2:3" x14ac:dyDescent="0.25">
      <c r="B59">
        <f t="shared" si="1"/>
        <v>27</v>
      </c>
      <c r="C59">
        <f t="shared" si="0"/>
        <v>293.13428914796299</v>
      </c>
    </row>
    <row r="60" spans="2:3" x14ac:dyDescent="0.25">
      <c r="B60">
        <f t="shared" si="1"/>
        <v>27.5</v>
      </c>
      <c r="C60">
        <f t="shared" si="0"/>
        <v>295.9923155756905</v>
      </c>
    </row>
    <row r="61" spans="2:3" x14ac:dyDescent="0.25">
      <c r="B61">
        <f t="shared" si="1"/>
        <v>28</v>
      </c>
      <c r="C61">
        <f t="shared" si="0"/>
        <v>298.8706364085777</v>
      </c>
    </row>
    <row r="62" spans="2:3" x14ac:dyDescent="0.25">
      <c r="B62">
        <f t="shared" si="1"/>
        <v>28.5</v>
      </c>
      <c r="C62">
        <f t="shared" si="0"/>
        <v>301.76845510677794</v>
      </c>
    </row>
    <row r="63" spans="2:3" x14ac:dyDescent="0.25">
      <c r="B63">
        <f t="shared" si="1"/>
        <v>29</v>
      </c>
      <c r="C63">
        <f t="shared" si="0"/>
        <v>304.68499804864808</v>
      </c>
    </row>
    <row r="64" spans="2:3" x14ac:dyDescent="0.25">
      <c r="B64">
        <f t="shared" si="1"/>
        <v>29.5</v>
      </c>
      <c r="C64">
        <f t="shared" si="0"/>
        <v>307.61951394856368</v>
      </c>
    </row>
    <row r="65" spans="2:12" x14ac:dyDescent="0.25">
      <c r="B65">
        <f t="shared" si="1"/>
        <v>30</v>
      </c>
      <c r="C65">
        <f t="shared" si="0"/>
        <v>310.57127326875496</v>
      </c>
    </row>
    <row r="66" spans="2:12" x14ac:dyDescent="0.25">
      <c r="B66">
        <f t="shared" si="1"/>
        <v>30.5</v>
      </c>
      <c r="C66">
        <f t="shared" si="0"/>
        <v>313.53956762812231</v>
      </c>
    </row>
    <row r="67" spans="2:12" x14ac:dyDescent="0.25">
      <c r="B67">
        <f t="shared" si="1"/>
        <v>31</v>
      </c>
      <c r="C67">
        <f t="shared" si="0"/>
        <v>316.52370921064784</v>
      </c>
    </row>
    <row r="68" spans="2:12" x14ac:dyDescent="0.25">
      <c r="B68">
        <f t="shared" si="1"/>
        <v>31.5</v>
      </c>
      <c r="C68">
        <f t="shared" si="0"/>
        <v>319.52303017570836</v>
      </c>
      <c r="F68" t="s">
        <v>4</v>
      </c>
      <c r="G68">
        <f>532/(620.2-337.8)</f>
        <v>1.8838526912181301</v>
      </c>
    </row>
    <row r="69" spans="2:12" x14ac:dyDescent="0.25">
      <c r="B69">
        <f t="shared" si="1"/>
        <v>32</v>
      </c>
      <c r="C69">
        <f t="shared" si="0"/>
        <v>322.53688207229465</v>
      </c>
    </row>
    <row r="70" spans="2:12" x14ac:dyDescent="0.25">
      <c r="B70">
        <f t="shared" si="1"/>
        <v>32.5</v>
      </c>
      <c r="C70">
        <f t="shared" ref="C70:C133" si="2">SQRT($C$3^2+$C$2^2-2*$C$3*$C$2*COS(B70*3.14/180))</f>
        <v>325.56463525889325</v>
      </c>
    </row>
    <row r="71" spans="2:12" x14ac:dyDescent="0.25">
      <c r="B71">
        <f t="shared" si="1"/>
        <v>33</v>
      </c>
      <c r="C71">
        <f t="shared" si="2"/>
        <v>328.60567833053244</v>
      </c>
      <c r="F71" t="s">
        <v>2</v>
      </c>
      <c r="G71">
        <v>0</v>
      </c>
    </row>
    <row r="72" spans="2:12" x14ac:dyDescent="0.25">
      <c r="B72">
        <f t="shared" ref="B72:B98" si="3">B71+0.5</f>
        <v>33.5</v>
      </c>
      <c r="C72">
        <f t="shared" si="2"/>
        <v>331.65941755428656</v>
      </c>
      <c r="F72" t="s">
        <v>3</v>
      </c>
      <c r="G72">
        <v>532</v>
      </c>
    </row>
    <row r="73" spans="2:12" x14ac:dyDescent="0.25">
      <c r="B73">
        <f t="shared" si="3"/>
        <v>34</v>
      </c>
      <c r="C73">
        <f t="shared" si="2"/>
        <v>334.72527631433138</v>
      </c>
      <c r="G73">
        <f>164-74</f>
        <v>90</v>
      </c>
    </row>
    <row r="74" spans="2:12" x14ac:dyDescent="0.25">
      <c r="B74">
        <f t="shared" si="3"/>
        <v>34.5</v>
      </c>
      <c r="C74">
        <f t="shared" si="2"/>
        <v>337.80269456746572</v>
      </c>
      <c r="E74">
        <f>B74-34.5</f>
        <v>0</v>
      </c>
      <c r="G74">
        <f>($G$72-$G$71)/90*E74</f>
        <v>0</v>
      </c>
      <c r="I74">
        <v>0</v>
      </c>
    </row>
    <row r="75" spans="2:12" x14ac:dyDescent="0.25">
      <c r="B75">
        <f t="shared" si="3"/>
        <v>35</v>
      </c>
      <c r="C75">
        <f t="shared" si="2"/>
        <v>340.89112830985789</v>
      </c>
      <c r="E75">
        <f t="shared" ref="E75:E98" si="4">B75-34.5</f>
        <v>0.5</v>
      </c>
      <c r="G75">
        <f t="shared" ref="G75:G138" si="5">($G$72-$G$71)/90*E75</f>
        <v>2.9555555555555557</v>
      </c>
      <c r="H75">
        <f>(C75-C74)*$G$68</f>
        <v>5.818154217254369</v>
      </c>
      <c r="I75">
        <f>I74+H75</f>
        <v>5.818154217254369</v>
      </c>
    </row>
    <row r="76" spans="2:12" x14ac:dyDescent="0.25">
      <c r="B76">
        <f t="shared" si="3"/>
        <v>35.5</v>
      </c>
      <c r="C76">
        <f t="shared" si="2"/>
        <v>343.99004905562879</v>
      </c>
      <c r="E76">
        <f t="shared" si="4"/>
        <v>1</v>
      </c>
      <c r="G76">
        <f t="shared" si="5"/>
        <v>5.9111111111111114</v>
      </c>
      <c r="H76">
        <f t="shared" ref="H76:H139" si="6">(C76-C75)*$G$68</f>
        <v>5.8379101867921994</v>
      </c>
      <c r="I76">
        <f>I75+H76</f>
        <v>11.656064404046568</v>
      </c>
    </row>
    <row r="77" spans="2:12" x14ac:dyDescent="0.25">
      <c r="B77">
        <f t="shared" si="3"/>
        <v>36</v>
      </c>
      <c r="C77">
        <f t="shared" si="2"/>
        <v>347.09894332776065</v>
      </c>
      <c r="E77">
        <f t="shared" si="4"/>
        <v>1.5</v>
      </c>
      <c r="G77">
        <f t="shared" si="5"/>
        <v>8.8666666666666671</v>
      </c>
      <c r="H77">
        <f t="shared" si="6"/>
        <v>5.8566988412682406</v>
      </c>
      <c r="I77">
        <f t="shared" ref="I77:I140" si="7">I76+H77</f>
        <v>17.512763245314808</v>
      </c>
    </row>
    <row r="78" spans="2:12" x14ac:dyDescent="0.25">
      <c r="B78">
        <f t="shared" si="3"/>
        <v>36.5</v>
      </c>
      <c r="C78">
        <f t="shared" si="2"/>
        <v>350.21731216170195</v>
      </c>
      <c r="E78">
        <f t="shared" si="4"/>
        <v>2</v>
      </c>
      <c r="G78">
        <f t="shared" si="5"/>
        <v>11.822222222222223</v>
      </c>
      <c r="H78">
        <f t="shared" si="6"/>
        <v>5.8745475200310677</v>
      </c>
      <c r="I78">
        <f t="shared" si="7"/>
        <v>23.387310765345877</v>
      </c>
      <c r="L78">
        <f>(C78-C77)*1.88</f>
        <v>5.8625334078096509</v>
      </c>
    </row>
    <row r="79" spans="2:12" x14ac:dyDescent="0.25">
      <c r="B79">
        <f t="shared" si="3"/>
        <v>37</v>
      </c>
      <c r="C79">
        <f t="shared" si="2"/>
        <v>353.34467062194386</v>
      </c>
      <c r="E79">
        <f t="shared" si="4"/>
        <v>2.5</v>
      </c>
      <c r="G79">
        <f t="shared" si="5"/>
        <v>14.777777777777779</v>
      </c>
      <c r="H79">
        <f t="shared" si="6"/>
        <v>5.8914826517305059</v>
      </c>
      <c r="I79">
        <f t="shared" si="7"/>
        <v>29.278793417076383</v>
      </c>
    </row>
    <row r="80" spans="2:12" x14ac:dyDescent="0.25">
      <c r="B80">
        <f t="shared" si="3"/>
        <v>37.5</v>
      </c>
      <c r="C80">
        <f t="shared" si="2"/>
        <v>356.48054733174877</v>
      </c>
      <c r="E80">
        <f t="shared" si="4"/>
        <v>3</v>
      </c>
      <c r="G80">
        <f t="shared" si="5"/>
        <v>17.733333333333334</v>
      </c>
      <c r="H80">
        <f t="shared" si="6"/>
        <v>5.9075297790942241</v>
      </c>
      <c r="I80">
        <f t="shared" si="7"/>
        <v>35.186323196170605</v>
      </c>
    </row>
    <row r="81" spans="2:9" x14ac:dyDescent="0.25">
      <c r="B81">
        <f t="shared" si="3"/>
        <v>38</v>
      </c>
      <c r="C81">
        <f t="shared" si="2"/>
        <v>359.6244840161396</v>
      </c>
      <c r="E81">
        <f t="shared" si="4"/>
        <v>3.5</v>
      </c>
      <c r="G81">
        <f t="shared" si="5"/>
        <v>20.68888888888889</v>
      </c>
      <c r="H81">
        <f t="shared" si="6"/>
        <v>5.9227135839090845</v>
      </c>
      <c r="I81">
        <f t="shared" si="7"/>
        <v>41.109036780079691</v>
      </c>
    </row>
    <row r="82" spans="2:9" x14ac:dyDescent="0.25">
      <c r="B82">
        <f t="shared" si="3"/>
        <v>38.5</v>
      </c>
      <c r="C82">
        <f t="shared" si="2"/>
        <v>362.77603505818473</v>
      </c>
      <c r="E82">
        <f t="shared" si="4"/>
        <v>4</v>
      </c>
      <c r="G82">
        <f t="shared" si="5"/>
        <v>23.644444444444446</v>
      </c>
      <c r="H82">
        <f t="shared" si="6"/>
        <v>5.9370579120680169</v>
      </c>
      <c r="I82">
        <f t="shared" si="7"/>
        <v>47.046094692147705</v>
      </c>
    </row>
    <row r="83" spans="2:9" x14ac:dyDescent="0.25">
      <c r="B83">
        <f t="shared" si="3"/>
        <v>39</v>
      </c>
      <c r="C83">
        <f t="shared" si="2"/>
        <v>365.93476706855682</v>
      </c>
      <c r="E83">
        <f t="shared" si="4"/>
        <v>4.5</v>
      </c>
      <c r="G83">
        <f t="shared" si="5"/>
        <v>26.6</v>
      </c>
      <c r="H83">
        <f t="shared" si="6"/>
        <v>5.9505857985763191</v>
      </c>
      <c r="I83">
        <f t="shared" si="7"/>
        <v>52.996680490724025</v>
      </c>
    </row>
    <row r="84" spans="2:9" x14ac:dyDescent="0.25">
      <c r="B84">
        <f t="shared" si="3"/>
        <v>39.5</v>
      </c>
      <c r="C84">
        <f t="shared" si="2"/>
        <v>369.10025846829103</v>
      </c>
      <c r="E84">
        <f t="shared" si="4"/>
        <v>5</v>
      </c>
      <c r="G84">
        <f t="shared" si="5"/>
        <v>29.555555555555557</v>
      </c>
      <c r="H84">
        <f t="shared" si="6"/>
        <v>5.9633194924171331</v>
      </c>
      <c r="I84">
        <f t="shared" si="7"/>
        <v>58.959999983141159</v>
      </c>
    </row>
    <row r="85" spans="2:9" x14ac:dyDescent="0.25">
      <c r="B85">
        <f t="shared" si="3"/>
        <v>40</v>
      </c>
      <c r="C85">
        <f t="shared" si="2"/>
        <v>372.27209908462328</v>
      </c>
      <c r="E85">
        <f t="shared" si="4"/>
        <v>5.5</v>
      </c>
      <c r="G85">
        <f t="shared" si="5"/>
        <v>32.511111111111113</v>
      </c>
      <c r="H85">
        <f t="shared" si="6"/>
        <v>5.9752804811924758</v>
      </c>
      <c r="I85">
        <f t="shared" si="7"/>
        <v>64.93528046433363</v>
      </c>
    </row>
    <row r="86" spans="2:9" x14ac:dyDescent="0.25">
      <c r="B86">
        <f t="shared" si="3"/>
        <v>40.5</v>
      </c>
      <c r="C86">
        <f t="shared" si="2"/>
        <v>375.4498897597511</v>
      </c>
      <c r="E86">
        <f t="shared" si="4"/>
        <v>6</v>
      </c>
      <c r="G86">
        <f t="shared" si="5"/>
        <v>35.466666666666669</v>
      </c>
      <c r="H86">
        <f t="shared" si="6"/>
        <v>5.9864895154674294</v>
      </c>
      <c r="I86">
        <f t="shared" si="7"/>
        <v>70.921769979801056</v>
      </c>
    </row>
    <row r="87" spans="2:9" x14ac:dyDescent="0.25">
      <c r="B87">
        <f t="shared" si="3"/>
        <v>41</v>
      </c>
      <c r="C87">
        <f t="shared" si="2"/>
        <v>378.63324197232856</v>
      </c>
      <c r="E87">
        <f t="shared" si="4"/>
        <v>6.5</v>
      </c>
      <c r="G87">
        <f t="shared" si="5"/>
        <v>38.422222222222224</v>
      </c>
      <c r="H87">
        <f t="shared" si="6"/>
        <v>5.9969666327592384</v>
      </c>
      <c r="I87">
        <f t="shared" si="7"/>
        <v>76.918736612560295</v>
      </c>
    </row>
    <row r="88" spans="2:9" x14ac:dyDescent="0.25">
      <c r="B88">
        <f t="shared" si="3"/>
        <v>41.5</v>
      </c>
      <c r="C88">
        <f t="shared" si="2"/>
        <v>381.82177747147529</v>
      </c>
      <c r="E88">
        <f t="shared" si="4"/>
        <v>7</v>
      </c>
      <c r="G88">
        <f t="shared" si="5"/>
        <v>41.37777777777778</v>
      </c>
      <c r="H88">
        <f t="shared" si="6"/>
        <v>6.0067311811120998</v>
      </c>
      <c r="I88">
        <f t="shared" si="7"/>
        <v>82.925467793672397</v>
      </c>
    </row>
    <row r="89" spans="2:9" x14ac:dyDescent="0.25">
      <c r="B89">
        <f t="shared" si="3"/>
        <v>42</v>
      </c>
      <c r="C89">
        <f t="shared" si="2"/>
        <v>385.01512792306323</v>
      </c>
      <c r="E89">
        <f t="shared" si="4"/>
        <v>7.5</v>
      </c>
      <c r="G89">
        <f t="shared" si="5"/>
        <v>44.333333333333336</v>
      </c>
      <c r="H89">
        <f t="shared" si="6"/>
        <v>6.0158018422265842</v>
      </c>
      <c r="I89">
        <f t="shared" si="7"/>
        <v>88.941269635898976</v>
      </c>
    </row>
    <row r="90" spans="2:9" x14ac:dyDescent="0.25">
      <c r="B90">
        <f t="shared" si="3"/>
        <v>42.5</v>
      </c>
      <c r="C90">
        <f t="shared" si="2"/>
        <v>388.21293456801988</v>
      </c>
      <c r="E90">
        <f t="shared" si="4"/>
        <v>8</v>
      </c>
      <c r="G90">
        <f t="shared" si="5"/>
        <v>47.288888888888891</v>
      </c>
      <c r="H90">
        <f t="shared" si="6"/>
        <v>6.0241966540967908</v>
      </c>
      <c r="I90">
        <f t="shared" si="7"/>
        <v>94.96546628999576</v>
      </c>
    </row>
    <row r="91" spans="2:9" x14ac:dyDescent="0.25">
      <c r="B91">
        <f t="shared" si="3"/>
        <v>43</v>
      </c>
      <c r="C91">
        <f t="shared" si="2"/>
        <v>391.41484789237461</v>
      </c>
      <c r="E91">
        <f t="shared" si="4"/>
        <v>8.5</v>
      </c>
      <c r="G91">
        <f t="shared" si="5"/>
        <v>50.244444444444447</v>
      </c>
      <c r="H91">
        <f t="shared" si="6"/>
        <v>6.031933033132856</v>
      </c>
      <c r="I91">
        <f t="shared" si="7"/>
        <v>100.99739932312862</v>
      </c>
    </row>
    <row r="92" spans="2:9" x14ac:dyDescent="0.25">
      <c r="B92">
        <f t="shared" si="3"/>
        <v>43.5</v>
      </c>
      <c r="C92">
        <f t="shared" si="2"/>
        <v>394.62052730876502</v>
      </c>
      <c r="E92">
        <f t="shared" si="4"/>
        <v>9</v>
      </c>
      <c r="G92">
        <f t="shared" si="5"/>
        <v>53.2</v>
      </c>
      <c r="H92">
        <f t="shared" si="6"/>
        <v>6.0390277957496385</v>
      </c>
      <c r="I92">
        <f t="shared" si="7"/>
        <v>107.03642711887825</v>
      </c>
    </row>
    <row r="93" spans="2:9" x14ac:dyDescent="0.25">
      <c r="B93">
        <f t="shared" si="3"/>
        <v>44</v>
      </c>
      <c r="C93">
        <f t="shared" si="2"/>
        <v>397.82964084910611</v>
      </c>
      <c r="E93">
        <f t="shared" si="4"/>
        <v>9.5</v>
      </c>
      <c r="G93">
        <f t="shared" si="5"/>
        <v>56.155555555555559</v>
      </c>
      <c r="H93">
        <f t="shared" si="6"/>
        <v>6.0454971793961096</v>
      </c>
      <c r="I93">
        <f t="shared" si="7"/>
        <v>113.08192429827436</v>
      </c>
    </row>
    <row r="94" spans="2:9" x14ac:dyDescent="0.25">
      <c r="B94">
        <f t="shared" si="3"/>
        <v>44.5</v>
      </c>
      <c r="C94">
        <f t="shared" si="2"/>
        <v>401.04186486812233</v>
      </c>
      <c r="E94">
        <f t="shared" si="4"/>
        <v>10</v>
      </c>
      <c r="G94">
        <f t="shared" si="5"/>
        <v>59.111111111111114</v>
      </c>
      <c r="H94">
        <f t="shared" si="6"/>
        <v>6.0513568630192216</v>
      </c>
      <c r="I94">
        <f t="shared" si="7"/>
        <v>119.13328116129358</v>
      </c>
    </row>
    <row r="95" spans="2:9" x14ac:dyDescent="0.25">
      <c r="B95">
        <f t="shared" si="3"/>
        <v>45</v>
      </c>
      <c r="C95">
        <f t="shared" si="2"/>
        <v>404.25688375743852</v>
      </c>
      <c r="E95">
        <f t="shared" si="4"/>
        <v>10.5</v>
      </c>
      <c r="G95">
        <f t="shared" si="5"/>
        <v>62.06666666666667</v>
      </c>
      <c r="H95">
        <f t="shared" si="6"/>
        <v>6.0566219869554168</v>
      </c>
      <c r="I95">
        <f t="shared" si="7"/>
        <v>125.189903148249</v>
      </c>
    </row>
    <row r="96" spans="2:9" x14ac:dyDescent="0.25">
      <c r="B96">
        <f t="shared" si="3"/>
        <v>45.5</v>
      </c>
      <c r="C96">
        <f t="shared" si="2"/>
        <v>407.4743896699207</v>
      </c>
      <c r="E96">
        <f t="shared" si="4"/>
        <v>11</v>
      </c>
      <c r="G96">
        <f t="shared" si="5"/>
        <v>65.022222222222226</v>
      </c>
      <c r="H96">
        <f t="shared" si="6"/>
        <v>6.0613071722398031</v>
      </c>
      <c r="I96">
        <f t="shared" si="7"/>
        <v>131.25121032048881</v>
      </c>
    </row>
    <row r="97" spans="2:9" x14ac:dyDescent="0.25">
      <c r="B97">
        <f t="shared" si="3"/>
        <v>46</v>
      </c>
      <c r="C97">
        <f t="shared" si="2"/>
        <v>410.69408225395898</v>
      </c>
      <c r="E97">
        <f t="shared" si="4"/>
        <v>11.5</v>
      </c>
      <c r="G97">
        <f t="shared" si="5"/>
        <v>67.977777777777789</v>
      </c>
      <c r="H97">
        <f t="shared" si="6"/>
        <v>6.0654265393355784</v>
      </c>
      <c r="I97">
        <f t="shared" si="7"/>
        <v>137.3166368598244</v>
      </c>
    </row>
    <row r="98" spans="2:9" x14ac:dyDescent="0.25">
      <c r="B98">
        <f t="shared" si="3"/>
        <v>46.5</v>
      </c>
      <c r="C98">
        <f t="shared" si="2"/>
        <v>413.91566839738539</v>
      </c>
      <c r="E98">
        <f t="shared" si="4"/>
        <v>12</v>
      </c>
      <c r="G98">
        <f t="shared" si="5"/>
        <v>70.933333333333337</v>
      </c>
      <c r="H98">
        <f t="shared" si="6"/>
        <v>6.0689937262848739</v>
      </c>
      <c r="I98">
        <f t="shared" si="7"/>
        <v>143.38563058610927</v>
      </c>
    </row>
    <row r="99" spans="2:9" x14ac:dyDescent="0.25">
      <c r="B99">
        <f t="shared" ref="B99:B144" si="8">B98+0.5</f>
        <v>47</v>
      </c>
      <c r="C99">
        <f t="shared" si="2"/>
        <v>417.13886198072038</v>
      </c>
      <c r="E99">
        <f t="shared" ref="E99:E144" si="9">B99-34.5</f>
        <v>12.5</v>
      </c>
      <c r="G99">
        <f t="shared" si="5"/>
        <v>73.888888888888886</v>
      </c>
      <c r="H99">
        <f t="shared" si="6"/>
        <v>6.0720219062826279</v>
      </c>
      <c r="I99">
        <f t="shared" si="7"/>
        <v>149.4576524923919</v>
      </c>
    </row>
    <row r="100" spans="2:9" x14ac:dyDescent="0.25">
      <c r="B100">
        <f t="shared" si="8"/>
        <v>47.5</v>
      </c>
      <c r="C100">
        <f t="shared" si="2"/>
        <v>420.36338363944628</v>
      </c>
      <c r="E100">
        <f t="shared" si="9"/>
        <v>13</v>
      </c>
      <c r="G100">
        <f t="shared" si="5"/>
        <v>76.844444444444449</v>
      </c>
      <c r="H100">
        <f t="shared" si="6"/>
        <v>6.0745238046819452</v>
      </c>
      <c r="I100">
        <f t="shared" si="7"/>
        <v>155.53217629707385</v>
      </c>
    </row>
    <row r="101" spans="2:9" x14ac:dyDescent="0.25">
      <c r="B101">
        <f t="shared" si="8"/>
        <v>48</v>
      </c>
      <c r="C101">
        <f t="shared" si="2"/>
        <v>423.58896053500871</v>
      </c>
      <c r="E101">
        <f t="shared" si="9"/>
        <v>13.5</v>
      </c>
      <c r="G101">
        <f t="shared" si="5"/>
        <v>79.800000000000011</v>
      </c>
      <c r="H101">
        <f t="shared" si="6"/>
        <v>6.0765117154362978</v>
      </c>
      <c r="I101">
        <f t="shared" si="7"/>
        <v>161.60868801251016</v>
      </c>
    </row>
    <row r="102" spans="2:9" x14ac:dyDescent="0.25">
      <c r="B102">
        <f t="shared" si="8"/>
        <v>48.5</v>
      </c>
      <c r="C102">
        <f t="shared" si="2"/>
        <v>426.81532613425111</v>
      </c>
      <c r="E102">
        <f t="shared" si="9"/>
        <v>14</v>
      </c>
      <c r="G102">
        <f t="shared" si="5"/>
        <v>82.75555555555556</v>
      </c>
      <c r="H102">
        <f t="shared" si="6"/>
        <v>6.0779975169863887</v>
      </c>
      <c r="I102">
        <f t="shared" si="7"/>
        <v>167.68668552949654</v>
      </c>
    </row>
    <row r="103" spans="2:9" x14ac:dyDescent="0.25">
      <c r="B103">
        <f t="shared" si="8"/>
        <v>49</v>
      </c>
      <c r="C103">
        <f t="shared" si="2"/>
        <v>430.04221999699632</v>
      </c>
      <c r="E103">
        <f t="shared" si="9"/>
        <v>14.5</v>
      </c>
      <c r="G103">
        <f t="shared" si="5"/>
        <v>85.711111111111109</v>
      </c>
      <c r="H103">
        <f t="shared" si="6"/>
        <v>6.0789926876078395</v>
      </c>
      <c r="I103">
        <f t="shared" si="7"/>
        <v>173.76567821710438</v>
      </c>
    </row>
    <row r="104" spans="2:9" x14ac:dyDescent="0.25">
      <c r="B104">
        <f t="shared" si="8"/>
        <v>49.5</v>
      </c>
      <c r="C104">
        <f t="shared" si="2"/>
        <v>433.26938757148901</v>
      </c>
      <c r="E104">
        <f t="shared" si="9"/>
        <v>15</v>
      </c>
      <c r="G104">
        <f t="shared" si="5"/>
        <v>88.666666666666671</v>
      </c>
      <c r="H104">
        <f t="shared" si="6"/>
        <v>6.0795083202199249</v>
      </c>
      <c r="I104">
        <f t="shared" si="7"/>
        <v>179.84518653732431</v>
      </c>
    </row>
    <row r="105" spans="2:9" x14ac:dyDescent="0.25">
      <c r="B105">
        <f t="shared" si="8"/>
        <v>50</v>
      </c>
      <c r="C105">
        <f t="shared" si="2"/>
        <v>436.49657999742578</v>
      </c>
      <c r="E105">
        <f t="shared" si="9"/>
        <v>15.5</v>
      </c>
      <c r="G105">
        <f t="shared" si="5"/>
        <v>91.622222222222234</v>
      </c>
      <c r="H105">
        <f t="shared" si="6"/>
        <v>6.0795551366797653</v>
      </c>
      <c r="I105">
        <f t="shared" si="7"/>
        <v>185.92474167400408</v>
      </c>
    </row>
    <row r="106" spans="2:9" x14ac:dyDescent="0.25">
      <c r="B106">
        <f t="shared" si="8"/>
        <v>50.5</v>
      </c>
      <c r="C106">
        <f t="shared" si="2"/>
        <v>439.72355391630072</v>
      </c>
      <c r="E106">
        <f t="shared" si="9"/>
        <v>16</v>
      </c>
      <c r="G106">
        <f t="shared" si="5"/>
        <v>94.577777777777783</v>
      </c>
      <c r="H106">
        <f t="shared" si="6"/>
        <v>6.0791435015632578</v>
      </c>
      <c r="I106">
        <f t="shared" si="7"/>
        <v>192.00388517556735</v>
      </c>
    </row>
    <row r="107" spans="2:9" x14ac:dyDescent="0.25">
      <c r="B107">
        <f t="shared" si="8"/>
        <v>51</v>
      </c>
      <c r="C107">
        <f t="shared" si="2"/>
        <v>442.95007128880491</v>
      </c>
      <c r="E107">
        <f t="shared" si="9"/>
        <v>16.5</v>
      </c>
      <c r="G107">
        <f t="shared" si="5"/>
        <v>97.533333333333331</v>
      </c>
      <c r="H107">
        <f t="shared" si="6"/>
        <v>6.0782834354540691</v>
      </c>
      <c r="I107">
        <f t="shared" si="7"/>
        <v>198.08216861102142</v>
      </c>
    </row>
    <row r="108" spans="2:9" x14ac:dyDescent="0.25">
      <c r="B108">
        <f t="shared" si="8"/>
        <v>51.5</v>
      </c>
      <c r="C108">
        <f t="shared" si="2"/>
        <v>446.17589921902243</v>
      </c>
      <c r="E108">
        <f t="shared" si="9"/>
        <v>17</v>
      </c>
      <c r="G108">
        <f t="shared" si="5"/>
        <v>100.48888888888889</v>
      </c>
      <c r="H108">
        <f t="shared" si="6"/>
        <v>6.0769846277468851</v>
      </c>
      <c r="I108">
        <f t="shared" si="7"/>
        <v>204.15915323876831</v>
      </c>
    </row>
    <row r="109" spans="2:9" x14ac:dyDescent="0.25">
      <c r="B109">
        <f t="shared" si="8"/>
        <v>52</v>
      </c>
      <c r="C109">
        <f t="shared" si="2"/>
        <v>449.40080978517631</v>
      </c>
      <c r="E109">
        <f t="shared" si="9"/>
        <v>17.5</v>
      </c>
      <c r="G109">
        <f t="shared" si="5"/>
        <v>103.44444444444446</v>
      </c>
      <c r="H109">
        <f t="shared" si="6"/>
        <v>6.0752564489867718</v>
      </c>
      <c r="I109">
        <f t="shared" si="7"/>
        <v>210.23440968775509</v>
      </c>
    </row>
    <row r="110" spans="2:9" x14ac:dyDescent="0.25">
      <c r="B110">
        <f t="shared" si="8"/>
        <v>52.5</v>
      </c>
      <c r="C110">
        <f t="shared" si="2"/>
        <v>452.62457987668046</v>
      </c>
      <c r="E110">
        <f t="shared" si="9"/>
        <v>18</v>
      </c>
      <c r="G110">
        <f t="shared" si="5"/>
        <v>106.4</v>
      </c>
      <c r="H110">
        <f t="shared" si="6"/>
        <v>6.0731079627486109</v>
      </c>
      <c r="I110">
        <f t="shared" si="7"/>
        <v>216.30751765050371</v>
      </c>
    </row>
    <row r="111" spans="2:9" x14ac:dyDescent="0.25">
      <c r="B111">
        <f t="shared" si="8"/>
        <v>53</v>
      </c>
      <c r="C111">
        <f t="shared" si="2"/>
        <v>455.84699103726581</v>
      </c>
      <c r="E111">
        <f t="shared" si="9"/>
        <v>18.5</v>
      </c>
      <c r="G111">
        <f t="shared" si="5"/>
        <v>109.35555555555555</v>
      </c>
      <c r="H111">
        <f t="shared" si="6"/>
        <v>6.0705479370800539</v>
      </c>
      <c r="I111">
        <f t="shared" si="7"/>
        <v>222.37806558758376</v>
      </c>
    </row>
    <row r="112" spans="2:9" x14ac:dyDescent="0.25">
      <c r="B112">
        <f t="shared" si="8"/>
        <v>53.5</v>
      </c>
      <c r="C112">
        <f t="shared" si="2"/>
        <v>459.06782931395139</v>
      </c>
      <c r="E112">
        <f t="shared" si="9"/>
        <v>19</v>
      </c>
      <c r="G112">
        <f t="shared" si="5"/>
        <v>112.31111111111112</v>
      </c>
      <c r="H112">
        <f t="shared" si="6"/>
        <v>6.0675848555125009</v>
      </c>
      <c r="I112">
        <f t="shared" si="7"/>
        <v>228.44565044309627</v>
      </c>
    </row>
    <row r="113" spans="2:9" x14ac:dyDescent="0.25">
      <c r="B113">
        <f t="shared" si="8"/>
        <v>54</v>
      </c>
      <c r="C113">
        <f t="shared" si="2"/>
        <v>462.28688511164364</v>
      </c>
      <c r="E113">
        <f t="shared" si="9"/>
        <v>19.5</v>
      </c>
      <c r="G113">
        <f t="shared" si="5"/>
        <v>115.26666666666668</v>
      </c>
      <c r="H113">
        <f t="shared" si="6"/>
        <v>6.0642269276638681</v>
      </c>
      <c r="I113">
        <f t="shared" si="7"/>
        <v>234.50987737076014</v>
      </c>
    </row>
    <row r="114" spans="2:9" x14ac:dyDescent="0.25">
      <c r="B114">
        <f t="shared" si="8"/>
        <v>54.5</v>
      </c>
      <c r="C114">
        <f t="shared" si="2"/>
        <v>465.50395305314913</v>
      </c>
      <c r="E114">
        <f t="shared" si="9"/>
        <v>20</v>
      </c>
      <c r="G114">
        <f t="shared" si="5"/>
        <v>118.22222222222223</v>
      </c>
      <c r="H114">
        <f t="shared" si="6"/>
        <v>6.0604820994366886</v>
      </c>
      <c r="I114">
        <f t="shared" si="7"/>
        <v>240.57035947019682</v>
      </c>
    </row>
    <row r="115" spans="2:9" x14ac:dyDescent="0.25">
      <c r="B115">
        <f t="shared" si="8"/>
        <v>55</v>
      </c>
      <c r="C115">
        <f t="shared" si="2"/>
        <v>468.71883184439668</v>
      </c>
      <c r="E115">
        <f t="shared" si="9"/>
        <v>20.5</v>
      </c>
      <c r="G115">
        <f t="shared" si="5"/>
        <v>121.17777777777778</v>
      </c>
      <c r="H115">
        <f t="shared" si="6"/>
        <v>6.056358062831773</v>
      </c>
      <c r="I115">
        <f t="shared" si="7"/>
        <v>246.6267175330286</v>
      </c>
    </row>
    <row r="116" spans="2:9" x14ac:dyDescent="0.25">
      <c r="B116">
        <f t="shared" si="8"/>
        <v>55.5</v>
      </c>
      <c r="C116">
        <f t="shared" si="2"/>
        <v>471.93132414467084</v>
      </c>
      <c r="E116">
        <f t="shared" si="9"/>
        <v>21</v>
      </c>
      <c r="G116">
        <f t="shared" si="5"/>
        <v>124.13333333333334</v>
      </c>
      <c r="H116">
        <f t="shared" si="6"/>
        <v>6.0518622653890048</v>
      </c>
      <c r="I116">
        <f t="shared" si="7"/>
        <v>252.67857979841762</v>
      </c>
    </row>
    <row r="117" spans="2:9" x14ac:dyDescent="0.25">
      <c r="B117">
        <f t="shared" si="8"/>
        <v>56</v>
      </c>
      <c r="C117">
        <f t="shared" si="2"/>
        <v>475.14123644166534</v>
      </c>
      <c r="E117">
        <f t="shared" si="9"/>
        <v>21.5</v>
      </c>
      <c r="G117">
        <f t="shared" si="5"/>
        <v>127.0888888888889</v>
      </c>
      <c r="H117">
        <f t="shared" si="6"/>
        <v>6.0470019192672639</v>
      </c>
      <c r="I117">
        <f t="shared" si="7"/>
        <v>258.72558171768486</v>
      </c>
    </row>
    <row r="118" spans="2:9" x14ac:dyDescent="0.25">
      <c r="B118">
        <f t="shared" si="8"/>
        <v>56.5</v>
      </c>
      <c r="C118">
        <f t="shared" si="2"/>
        <v>478.34837893117174</v>
      </c>
      <c r="E118">
        <f t="shared" si="9"/>
        <v>22</v>
      </c>
      <c r="G118">
        <f t="shared" si="5"/>
        <v>130.04444444444445</v>
      </c>
      <c r="H118">
        <f t="shared" si="6"/>
        <v>6.0417840099766371</v>
      </c>
      <c r="I118">
        <f t="shared" si="7"/>
        <v>264.76736572766151</v>
      </c>
    </row>
    <row r="119" spans="2:9" x14ac:dyDescent="0.25">
      <c r="B119">
        <f t="shared" si="8"/>
        <v>57</v>
      </c>
      <c r="C119">
        <f t="shared" si="2"/>
        <v>481.55256540122582</v>
      </c>
      <c r="E119">
        <f t="shared" si="9"/>
        <v>22.5</v>
      </c>
      <c r="G119">
        <f t="shared" si="5"/>
        <v>133</v>
      </c>
      <c r="H119">
        <f t="shared" si="6"/>
        <v>6.0362153047761042</v>
      </c>
      <c r="I119">
        <f t="shared" si="7"/>
        <v>270.80358103243759</v>
      </c>
    </row>
    <row r="120" spans="2:9" x14ac:dyDescent="0.25">
      <c r="B120">
        <f t="shared" si="8"/>
        <v>57.5</v>
      </c>
      <c r="C120">
        <f t="shared" si="2"/>
        <v>484.75361312053991</v>
      </c>
      <c r="E120">
        <f t="shared" si="9"/>
        <v>23</v>
      </c>
      <c r="G120">
        <f t="shared" si="5"/>
        <v>135.95555555555558</v>
      </c>
      <c r="H120">
        <f t="shared" si="6"/>
        <v>6.0303023607475064</v>
      </c>
      <c r="I120">
        <f t="shared" si="7"/>
        <v>276.83388339318509</v>
      </c>
    </row>
    <row r="121" spans="2:9" x14ac:dyDescent="0.25">
      <c r="B121">
        <f t="shared" si="8"/>
        <v>58</v>
      </c>
      <c r="C121">
        <f t="shared" si="2"/>
        <v>487.95134273105754</v>
      </c>
      <c r="E121">
        <f t="shared" si="9"/>
        <v>23.5</v>
      </c>
      <c r="G121">
        <f t="shared" si="5"/>
        <v>138.91111111111113</v>
      </c>
      <c r="H121">
        <f t="shared" si="6"/>
        <v>6.0240515325615336</v>
      </c>
      <c r="I121">
        <f t="shared" si="7"/>
        <v>282.85793492574663</v>
      </c>
    </row>
    <row r="122" spans="2:9" x14ac:dyDescent="0.25">
      <c r="B122">
        <f t="shared" si="8"/>
        <v>58.5</v>
      </c>
      <c r="C122">
        <f t="shared" si="2"/>
        <v>491.14557814446891</v>
      </c>
      <c r="E122">
        <f t="shared" si="9"/>
        <v>24</v>
      </c>
      <c r="G122">
        <f t="shared" si="5"/>
        <v>141.86666666666667</v>
      </c>
      <c r="H122">
        <f t="shared" si="6"/>
        <v>6.0174689799392791</v>
      </c>
      <c r="I122">
        <f t="shared" si="7"/>
        <v>288.87540390568591</v>
      </c>
    </row>
    <row r="123" spans="2:9" x14ac:dyDescent="0.25">
      <c r="B123">
        <f t="shared" si="8"/>
        <v>59</v>
      </c>
      <c r="C123">
        <f t="shared" si="2"/>
        <v>494.33614644253686</v>
      </c>
      <c r="E123">
        <f t="shared" si="9"/>
        <v>24.5</v>
      </c>
      <c r="G123">
        <f t="shared" si="5"/>
        <v>144.82222222222222</v>
      </c>
      <c r="H123">
        <f t="shared" si="6"/>
        <v>6.010560674830546</v>
      </c>
      <c r="I123">
        <f t="shared" si="7"/>
        <v>294.88596458051649</v>
      </c>
    </row>
    <row r="124" spans="2:9" x14ac:dyDescent="0.25">
      <c r="B124">
        <f t="shared" si="8"/>
        <v>59.5</v>
      </c>
      <c r="C124">
        <f t="shared" si="2"/>
        <v>497.52287778108439</v>
      </c>
      <c r="E124">
        <f t="shared" si="9"/>
        <v>25</v>
      </c>
      <c r="G124">
        <f t="shared" si="5"/>
        <v>147.77777777777777</v>
      </c>
      <c r="H124">
        <f t="shared" si="6"/>
        <v>6.0033324083119215</v>
      </c>
      <c r="I124">
        <f t="shared" si="7"/>
        <v>300.88929698882839</v>
      </c>
    </row>
    <row r="125" spans="2:9" x14ac:dyDescent="0.25">
      <c r="B125">
        <f t="shared" si="8"/>
        <v>60</v>
      </c>
      <c r="C125">
        <f t="shared" si="2"/>
        <v>500.70560529750293</v>
      </c>
      <c r="E125">
        <f t="shared" si="9"/>
        <v>25.5</v>
      </c>
      <c r="G125">
        <f t="shared" si="5"/>
        <v>150.73333333333335</v>
      </c>
      <c r="H125">
        <f t="shared" si="6"/>
        <v>5.9957897972190581</v>
      </c>
      <c r="I125">
        <f t="shared" si="7"/>
        <v>306.88508678604745</v>
      </c>
    </row>
    <row r="126" spans="2:9" x14ac:dyDescent="0.25">
      <c r="B126">
        <f t="shared" si="8"/>
        <v>60.5</v>
      </c>
      <c r="C126">
        <f t="shared" si="2"/>
        <v>503.88416502164569</v>
      </c>
      <c r="E126">
        <f t="shared" si="9"/>
        <v>26</v>
      </c>
      <c r="G126">
        <f t="shared" si="5"/>
        <v>153.6888888888889</v>
      </c>
      <c r="H126">
        <f t="shared" si="6"/>
        <v>5.9879382905238918</v>
      </c>
      <c r="I126">
        <f t="shared" si="7"/>
        <v>312.87302507657137</v>
      </c>
    </row>
    <row r="127" spans="2:9" x14ac:dyDescent="0.25">
      <c r="B127">
        <f t="shared" si="8"/>
        <v>61</v>
      </c>
      <c r="C127">
        <f t="shared" si="2"/>
        <v>507.05839578997347</v>
      </c>
      <c r="E127">
        <f t="shared" si="9"/>
        <v>26.5</v>
      </c>
      <c r="G127">
        <f t="shared" si="5"/>
        <v>156.64444444444445</v>
      </c>
      <c r="H127">
        <f t="shared" si="6"/>
        <v>5.9797831754616979</v>
      </c>
      <c r="I127">
        <f t="shared" si="7"/>
        <v>318.85280825203307</v>
      </c>
    </row>
    <row r="128" spans="2:9" x14ac:dyDescent="0.25">
      <c r="B128">
        <f t="shared" si="8"/>
        <v>61.5</v>
      </c>
      <c r="C128">
        <f t="shared" si="2"/>
        <v>510.22813916282934</v>
      </c>
      <c r="E128">
        <f t="shared" si="9"/>
        <v>27</v>
      </c>
      <c r="G128">
        <f t="shared" si="5"/>
        <v>159.60000000000002</v>
      </c>
      <c r="H128">
        <f t="shared" si="6"/>
        <v>5.9713295834253488</v>
      </c>
      <c r="I128">
        <f t="shared" si="7"/>
        <v>324.82413783545843</v>
      </c>
    </row>
    <row r="129" spans="2:9" x14ac:dyDescent="0.25">
      <c r="B129">
        <f t="shared" si="8"/>
        <v>62</v>
      </c>
      <c r="C129">
        <f t="shared" si="2"/>
        <v>513.39323934471975</v>
      </c>
      <c r="E129">
        <f t="shared" si="9"/>
        <v>27.5</v>
      </c>
      <c r="G129">
        <f t="shared" si="5"/>
        <v>162.55555555555557</v>
      </c>
      <c r="H129">
        <f t="shared" si="6"/>
        <v>5.962582495629241</v>
      </c>
      <c r="I129">
        <f t="shared" si="7"/>
        <v>330.78672033108768</v>
      </c>
    </row>
    <row r="130" spans="2:9" x14ac:dyDescent="0.25">
      <c r="B130">
        <f t="shared" si="8"/>
        <v>62.5</v>
      </c>
      <c r="C130">
        <f t="shared" si="2"/>
        <v>516.55354310748658</v>
      </c>
      <c r="E130">
        <f t="shared" si="9"/>
        <v>28</v>
      </c>
      <c r="G130">
        <f t="shared" si="5"/>
        <v>165.51111111111112</v>
      </c>
      <c r="H130">
        <f t="shared" si="6"/>
        <v>5.9535467485550759</v>
      </c>
      <c r="I130">
        <f t="shared" si="7"/>
        <v>336.74026707964276</v>
      </c>
    </row>
    <row r="131" spans="2:9" x14ac:dyDescent="0.25">
      <c r="B131">
        <f t="shared" si="8"/>
        <v>63</v>
      </c>
      <c r="C131">
        <f t="shared" si="2"/>
        <v>519.70889971625809</v>
      </c>
      <c r="E131">
        <f t="shared" si="9"/>
        <v>28.5</v>
      </c>
      <c r="G131">
        <f t="shared" si="5"/>
        <v>168.46666666666667</v>
      </c>
      <c r="H131">
        <f t="shared" si="6"/>
        <v>5.944227039187127</v>
      </c>
      <c r="I131">
        <f t="shared" si="7"/>
        <v>342.68449411882989</v>
      </c>
    </row>
    <row r="132" spans="2:9" x14ac:dyDescent="0.25">
      <c r="B132">
        <f t="shared" si="8"/>
        <v>63.5</v>
      </c>
      <c r="C132">
        <f t="shared" si="2"/>
        <v>522.85916085807173</v>
      </c>
      <c r="E132">
        <f t="shared" si="9"/>
        <v>29</v>
      </c>
      <c r="G132">
        <f t="shared" si="5"/>
        <v>171.42222222222222</v>
      </c>
      <c r="H132">
        <f t="shared" si="6"/>
        <v>5.9346279300455329</v>
      </c>
      <c r="I132">
        <f t="shared" si="7"/>
        <v>348.6191220488754</v>
      </c>
    </row>
    <row r="133" spans="2:9" x14ac:dyDescent="0.25">
      <c r="B133">
        <f t="shared" si="8"/>
        <v>64</v>
      </c>
      <c r="C133">
        <f t="shared" si="2"/>
        <v>526.00418057306752</v>
      </c>
      <c r="E133">
        <f t="shared" si="9"/>
        <v>29.5</v>
      </c>
      <c r="G133">
        <f t="shared" si="5"/>
        <v>174.37777777777779</v>
      </c>
      <c r="H133">
        <f t="shared" si="6"/>
        <v>5.9247538540288822</v>
      </c>
      <c r="I133">
        <f t="shared" si="7"/>
        <v>354.54387590290429</v>
      </c>
    </row>
    <row r="134" spans="2:9" x14ac:dyDescent="0.25">
      <c r="B134">
        <f t="shared" si="8"/>
        <v>64.5</v>
      </c>
      <c r="C134">
        <f t="shared" ref="C134:C164" si="10">SQRT($C$3^2+$C$2^2-2*$C$3*$C$2*COS(B134*3.14/180))</f>
        <v>529.14381518814889</v>
      </c>
      <c r="E134">
        <f t="shared" si="9"/>
        <v>30</v>
      </c>
      <c r="G134">
        <f t="shared" si="5"/>
        <v>177.33333333333334</v>
      </c>
      <c r="H134">
        <f t="shared" si="6"/>
        <v>5.91460911906265</v>
      </c>
      <c r="I134">
        <f t="shared" si="7"/>
        <v>360.45848502196696</v>
      </c>
    </row>
    <row r="135" spans="2:9" x14ac:dyDescent="0.25">
      <c r="B135">
        <f t="shared" si="8"/>
        <v>65</v>
      </c>
      <c r="C135">
        <f t="shared" si="10"/>
        <v>532.27792325302107</v>
      </c>
      <c r="E135">
        <f t="shared" si="9"/>
        <v>30.5</v>
      </c>
      <c r="G135">
        <f t="shared" si="5"/>
        <v>180.28888888888889</v>
      </c>
      <c r="H135">
        <f t="shared" si="6"/>
        <v>5.9041979125779021</v>
      </c>
      <c r="I135">
        <f t="shared" si="7"/>
        <v>366.36268293454486</v>
      </c>
    </row>
    <row r="136" spans="2:9" x14ac:dyDescent="0.25">
      <c r="B136">
        <f t="shared" si="8"/>
        <v>65.5</v>
      </c>
      <c r="C136">
        <f t="shared" si="10"/>
        <v>535.40636547851238</v>
      </c>
      <c r="E136">
        <f t="shared" si="9"/>
        <v>31</v>
      </c>
      <c r="G136">
        <f t="shared" si="5"/>
        <v>183.24444444444447</v>
      </c>
      <c r="H136">
        <f t="shared" si="6"/>
        <v>5.8935243058122451</v>
      </c>
      <c r="I136">
        <f t="shared" si="7"/>
        <v>372.25620724035713</v>
      </c>
    </row>
    <row r="137" spans="2:9" x14ac:dyDescent="0.25">
      <c r="B137">
        <f t="shared" si="8"/>
        <v>66</v>
      </c>
      <c r="C137">
        <f t="shared" si="10"/>
        <v>538.52900467709242</v>
      </c>
      <c r="E137">
        <f t="shared" si="9"/>
        <v>31.5</v>
      </c>
      <c r="G137">
        <f t="shared" si="5"/>
        <v>186.20000000000002</v>
      </c>
      <c r="H137">
        <f t="shared" si="6"/>
        <v>5.8825922579482182</v>
      </c>
      <c r="I137">
        <f t="shared" si="7"/>
        <v>378.13879949830533</v>
      </c>
    </row>
    <row r="138" spans="2:9" x14ac:dyDescent="0.25">
      <c r="B138">
        <f t="shared" si="8"/>
        <v>66.5</v>
      </c>
      <c r="C138">
        <f t="shared" si="10"/>
        <v>541.64570570550302</v>
      </c>
      <c r="E138">
        <f t="shared" si="9"/>
        <v>32</v>
      </c>
      <c r="G138">
        <f t="shared" si="5"/>
        <v>189.15555555555557</v>
      </c>
      <c r="H138">
        <f t="shared" si="6"/>
        <v>5.8714056200936282</v>
      </c>
      <c r="I138">
        <f t="shared" si="7"/>
        <v>384.01020511839897</v>
      </c>
    </row>
    <row r="139" spans="2:9" x14ac:dyDescent="0.25">
      <c r="B139">
        <f t="shared" si="8"/>
        <v>67</v>
      </c>
      <c r="C139">
        <f t="shared" si="10"/>
        <v>544.75633540941988</v>
      </c>
      <c r="E139">
        <f t="shared" si="9"/>
        <v>32.5</v>
      </c>
      <c r="G139">
        <f t="shared" ref="G139:G164" si="11">($G$72-$G$71)/90*E139</f>
        <v>192.11111111111111</v>
      </c>
      <c r="H139">
        <f t="shared" si="6"/>
        <v>5.8599681391068259</v>
      </c>
      <c r="I139">
        <f t="shared" si="7"/>
        <v>389.87017325750583</v>
      </c>
    </row>
    <row r="140" spans="2:9" x14ac:dyDescent="0.25">
      <c r="B140">
        <f t="shared" si="8"/>
        <v>67.5</v>
      </c>
      <c r="C140">
        <f t="shared" si="10"/>
        <v>547.86076257007062</v>
      </c>
      <c r="E140">
        <f t="shared" si="9"/>
        <v>33</v>
      </c>
      <c r="G140">
        <f t="shared" si="11"/>
        <v>195.06666666666666</v>
      </c>
      <c r="H140">
        <f t="shared" ref="H140:H164" si="12">(C140-C139)*$G$68</f>
        <v>5.8482834612825618</v>
      </c>
      <c r="I140">
        <f t="shared" si="7"/>
        <v>395.71845671878839</v>
      </c>
    </row>
    <row r="141" spans="2:9" x14ac:dyDescent="0.25">
      <c r="B141">
        <f t="shared" si="8"/>
        <v>68</v>
      </c>
      <c r="C141">
        <f t="shared" si="10"/>
        <v>550.95885785273083</v>
      </c>
      <c r="E141">
        <f t="shared" si="9"/>
        <v>33.5</v>
      </c>
      <c r="G141">
        <f t="shared" si="11"/>
        <v>198.02222222222224</v>
      </c>
      <c r="H141">
        <f t="shared" si="12"/>
        <v>5.8363551358896313</v>
      </c>
      <c r="I141">
        <f t="shared" ref="I141:I164" si="13">I140+H141</f>
        <v>401.55481185467801</v>
      </c>
    </row>
    <row r="142" spans="2:9" x14ac:dyDescent="0.25">
      <c r="B142">
        <f t="shared" si="8"/>
        <v>68.5</v>
      </c>
      <c r="C142">
        <f t="shared" si="10"/>
        <v>554.05049375703004</v>
      </c>
      <c r="E142">
        <f t="shared" si="9"/>
        <v>34</v>
      </c>
      <c r="G142">
        <f t="shared" si="11"/>
        <v>200.97777777777779</v>
      </c>
      <c r="H142">
        <f t="shared" si="12"/>
        <v>5.8241866185806641</v>
      </c>
      <c r="I142">
        <f t="shared" si="13"/>
        <v>407.37899847325866</v>
      </c>
    </row>
    <row r="143" spans="2:9" x14ac:dyDescent="0.25">
      <c r="B143">
        <f t="shared" si="8"/>
        <v>69</v>
      </c>
      <c r="C143">
        <f t="shared" si="10"/>
        <v>557.13554456899772</v>
      </c>
      <c r="E143">
        <f t="shared" si="9"/>
        <v>34.5</v>
      </c>
      <c r="G143">
        <f t="shared" si="11"/>
        <v>203.93333333333334</v>
      </c>
      <c r="H143">
        <f t="shared" si="12"/>
        <v>5.8117812746699844</v>
      </c>
      <c r="I143">
        <f t="shared" si="13"/>
        <v>413.19077974792867</v>
      </c>
    </row>
    <row r="144" spans="2:9" x14ac:dyDescent="0.25">
      <c r="B144">
        <f t="shared" si="8"/>
        <v>69.5</v>
      </c>
      <c r="C144">
        <f t="shared" si="10"/>
        <v>560.21388631478305</v>
      </c>
      <c r="E144">
        <f t="shared" si="9"/>
        <v>35</v>
      </c>
      <c r="G144">
        <f t="shared" si="11"/>
        <v>206.88888888888891</v>
      </c>
      <c r="H144">
        <f t="shared" si="12"/>
        <v>5.7991423822868251</v>
      </c>
      <c r="I144">
        <f t="shared" si="13"/>
        <v>418.98992213021552</v>
      </c>
    </row>
    <row r="145" spans="2:9" x14ac:dyDescent="0.25">
      <c r="B145">
        <f t="shared" ref="B145:B155" si="14">B144+0.5</f>
        <v>70</v>
      </c>
      <c r="C145">
        <f t="shared" si="10"/>
        <v>563.28539671598685</v>
      </c>
      <c r="E145">
        <f t="shared" ref="E145:E155" si="15">B145-34.5</f>
        <v>35.5</v>
      </c>
      <c r="G145">
        <f t="shared" si="11"/>
        <v>209.84444444444446</v>
      </c>
      <c r="H145">
        <f t="shared" si="12"/>
        <v>5.786273135412249</v>
      </c>
      <c r="I145">
        <f t="shared" si="13"/>
        <v>424.77619526562779</v>
      </c>
    </row>
    <row r="146" spans="2:9" x14ac:dyDescent="0.25">
      <c r="B146">
        <f t="shared" si="14"/>
        <v>70.5</v>
      </c>
      <c r="C146">
        <f t="shared" si="10"/>
        <v>566.34995514654338</v>
      </c>
      <c r="E146">
        <f t="shared" si="15"/>
        <v>36</v>
      </c>
      <c r="G146">
        <f t="shared" si="11"/>
        <v>212.8</v>
      </c>
      <c r="H146">
        <f t="shared" si="12"/>
        <v>5.7731766467991301</v>
      </c>
      <c r="I146">
        <f t="shared" si="13"/>
        <v>430.54937191242692</v>
      </c>
    </row>
    <row r="147" spans="2:9" x14ac:dyDescent="0.25">
      <c r="B147">
        <f t="shared" si="14"/>
        <v>71</v>
      </c>
      <c r="C147">
        <f t="shared" si="10"/>
        <v>569.40744259109556</v>
      </c>
      <c r="E147">
        <f t="shared" si="15"/>
        <v>36.5</v>
      </c>
      <c r="G147">
        <f t="shared" si="11"/>
        <v>215.75555555555556</v>
      </c>
      <c r="H147">
        <f t="shared" si="12"/>
        <v>5.7598559507852682</v>
      </c>
      <c r="I147">
        <f t="shared" si="13"/>
        <v>436.30922786321219</v>
      </c>
    </row>
    <row r="148" spans="2:9" x14ac:dyDescent="0.25">
      <c r="B148">
        <f t="shared" si="14"/>
        <v>71.5</v>
      </c>
      <c r="C148">
        <f t="shared" si="10"/>
        <v>572.45774160480528</v>
      </c>
      <c r="E148">
        <f t="shared" si="15"/>
        <v>37</v>
      </c>
      <c r="G148">
        <f t="shared" si="11"/>
        <v>218.71111111111111</v>
      </c>
      <c r="H148">
        <f t="shared" si="12"/>
        <v>5.7463140059970614</v>
      </c>
      <c r="I148">
        <f t="shared" si="13"/>
        <v>442.05554186920926</v>
      </c>
    </row>
    <row r="149" spans="2:9" x14ac:dyDescent="0.25">
      <c r="B149">
        <f t="shared" si="14"/>
        <v>72</v>
      </c>
      <c r="C149">
        <f t="shared" si="10"/>
        <v>575.50073627454833</v>
      </c>
      <c r="E149">
        <f t="shared" si="15"/>
        <v>37.5</v>
      </c>
      <c r="G149">
        <f t="shared" si="11"/>
        <v>221.66666666666669</v>
      </c>
      <c r="H149">
        <f t="shared" si="12"/>
        <v>5.732553697957874</v>
      </c>
      <c r="I149">
        <f t="shared" si="13"/>
        <v>447.78809556716715</v>
      </c>
    </row>
    <row r="150" spans="2:9" x14ac:dyDescent="0.25">
      <c r="B150">
        <f t="shared" si="14"/>
        <v>72.5</v>
      </c>
      <c r="C150">
        <f t="shared" si="10"/>
        <v>578.53631218144017</v>
      </c>
      <c r="E150">
        <f t="shared" si="15"/>
        <v>38</v>
      </c>
      <c r="G150">
        <f t="shared" si="11"/>
        <v>224.62222222222223</v>
      </c>
      <c r="H150">
        <f t="shared" si="12"/>
        <v>5.718577841595101</v>
      </c>
      <c r="I150">
        <f t="shared" si="13"/>
        <v>453.50667340876225</v>
      </c>
    </row>
    <row r="151" spans="2:9" x14ac:dyDescent="0.25">
      <c r="B151">
        <f t="shared" si="14"/>
        <v>73</v>
      </c>
      <c r="C151">
        <f t="shared" si="10"/>
        <v>581.564356364643</v>
      </c>
      <c r="E151">
        <f t="shared" si="15"/>
        <v>38.5</v>
      </c>
      <c r="G151">
        <f t="shared" si="11"/>
        <v>227.57777777777778</v>
      </c>
      <c r="H151">
        <f t="shared" si="12"/>
        <v>5.7043891836540697</v>
      </c>
      <c r="I151">
        <f t="shared" si="13"/>
        <v>459.21106259241634</v>
      </c>
    </row>
    <row r="152" spans="2:9" x14ac:dyDescent="0.25">
      <c r="B152">
        <f t="shared" si="14"/>
        <v>73.5</v>
      </c>
      <c r="C152">
        <f t="shared" si="10"/>
        <v>584.58475728640883</v>
      </c>
      <c r="E152">
        <f t="shared" si="15"/>
        <v>39</v>
      </c>
      <c r="G152">
        <f t="shared" si="11"/>
        <v>230.53333333333336</v>
      </c>
      <c r="H152">
        <f t="shared" si="12"/>
        <v>5.6899904050262737</v>
      </c>
      <c r="I152">
        <f t="shared" si="13"/>
        <v>464.9010529974426</v>
      </c>
    </row>
    <row r="153" spans="2:9" x14ac:dyDescent="0.25">
      <c r="B153">
        <f t="shared" si="14"/>
        <v>74</v>
      </c>
      <c r="C153">
        <f t="shared" si="10"/>
        <v>587.59740479830964</v>
      </c>
      <c r="E153">
        <f t="shared" si="15"/>
        <v>39.5</v>
      </c>
      <c r="G153">
        <f t="shared" si="11"/>
        <v>233.48888888888891</v>
      </c>
      <c r="H153">
        <f t="shared" si="12"/>
        <v>5.6753841229859434</v>
      </c>
      <c r="I153">
        <f t="shared" si="13"/>
        <v>470.57643712042852</v>
      </c>
    </row>
    <row r="154" spans="2:9" x14ac:dyDescent="0.25">
      <c r="B154">
        <f t="shared" si="14"/>
        <v>74.5</v>
      </c>
      <c r="C154">
        <f t="shared" si="10"/>
        <v>590.60219010861488</v>
      </c>
      <c r="E154">
        <f t="shared" si="15"/>
        <v>40</v>
      </c>
      <c r="G154">
        <f t="shared" si="11"/>
        <v>236.44444444444446</v>
      </c>
      <c r="H154">
        <f t="shared" si="12"/>
        <v>5.660572893351226</v>
      </c>
      <c r="I154">
        <f t="shared" si="13"/>
        <v>476.23701001377975</v>
      </c>
    </row>
    <row r="155" spans="2:9" x14ac:dyDescent="0.25">
      <c r="B155">
        <f t="shared" si="14"/>
        <v>75</v>
      </c>
      <c r="C155">
        <f t="shared" si="10"/>
        <v>593.59900575076995</v>
      </c>
      <c r="E155">
        <f t="shared" si="15"/>
        <v>40.5</v>
      </c>
      <c r="G155">
        <f t="shared" si="11"/>
        <v>239.4</v>
      </c>
      <c r="H155">
        <f t="shared" si="12"/>
        <v>5.6455592125584175</v>
      </c>
      <c r="I155">
        <f t="shared" si="13"/>
        <v>481.88256922633815</v>
      </c>
    </row>
    <row r="156" spans="2:9" x14ac:dyDescent="0.25">
      <c r="B156">
        <f t="shared" ref="B156:B164" si="16">B155+0.5</f>
        <v>75.5</v>
      </c>
      <c r="C156">
        <f t="shared" si="10"/>
        <v>596.58774555293917</v>
      </c>
      <c r="E156">
        <f t="shared" ref="E156:E164" si="17">B156-34.5</f>
        <v>41</v>
      </c>
      <c r="G156">
        <f t="shared" si="11"/>
        <v>242.35555555555555</v>
      </c>
      <c r="H156">
        <f t="shared" si="12"/>
        <v>5.6303455196672285</v>
      </c>
      <c r="I156">
        <f t="shared" si="13"/>
        <v>487.51291474600538</v>
      </c>
    </row>
    <row r="157" spans="2:9" x14ac:dyDescent="0.25">
      <c r="B157">
        <f t="shared" si="16"/>
        <v>76</v>
      </c>
      <c r="C157">
        <f t="shared" si="10"/>
        <v>599.56830460857111</v>
      </c>
      <c r="E157">
        <f t="shared" si="17"/>
        <v>41.5</v>
      </c>
      <c r="G157">
        <f t="shared" si="11"/>
        <v>245.31111111111113</v>
      </c>
      <c r="H157">
        <f t="shared" si="12"/>
        <v>5.6149341982868046</v>
      </c>
      <c r="I157">
        <f t="shared" si="13"/>
        <v>493.12784894429217</v>
      </c>
    </row>
    <row r="158" spans="2:9" x14ac:dyDescent="0.25">
      <c r="B158">
        <f t="shared" si="16"/>
        <v>76.5</v>
      </c>
      <c r="C158">
        <f t="shared" si="10"/>
        <v>602.54057924795154</v>
      </c>
      <c r="E158">
        <f t="shared" si="17"/>
        <v>42</v>
      </c>
      <c r="G158">
        <f t="shared" si="11"/>
        <v>248.26666666666668</v>
      </c>
      <c r="H158">
        <f t="shared" si="12"/>
        <v>5.5993275784362204</v>
      </c>
      <c r="I158">
        <f t="shared" si="13"/>
        <v>498.72717652272837</v>
      </c>
    </row>
    <row r="159" spans="2:9" x14ac:dyDescent="0.25">
      <c r="B159">
        <f t="shared" si="16"/>
        <v>77</v>
      </c>
      <c r="C159">
        <f t="shared" si="10"/>
        <v>605.50446701070746</v>
      </c>
      <c r="E159">
        <f t="shared" si="17"/>
        <v>42.5</v>
      </c>
      <c r="G159">
        <f t="shared" si="11"/>
        <v>251.22222222222223</v>
      </c>
      <c r="H159">
        <f t="shared" si="12"/>
        <v>5.5835279383362169</v>
      </c>
      <c r="I159">
        <f t="shared" si="13"/>
        <v>504.31070446106457</v>
      </c>
    </row>
    <row r="160" spans="2:9" x14ac:dyDescent="0.25">
      <c r="B160">
        <f t="shared" si="16"/>
        <v>77.5</v>
      </c>
      <c r="C160">
        <f t="shared" si="10"/>
        <v>608.45986661922598</v>
      </c>
      <c r="E160">
        <f t="shared" si="17"/>
        <v>43</v>
      </c>
      <c r="G160">
        <f t="shared" si="11"/>
        <v>254.17777777777781</v>
      </c>
      <c r="H160">
        <f t="shared" si="12"/>
        <v>5.56753750613262</v>
      </c>
      <c r="I160">
        <f t="shared" si="13"/>
        <v>509.8782419671972</v>
      </c>
    </row>
    <row r="161" spans="2:9" x14ac:dyDescent="0.25">
      <c r="B161">
        <f t="shared" si="16"/>
        <v>78</v>
      </c>
      <c r="C161">
        <f t="shared" si="10"/>
        <v>611.40667795295826</v>
      </c>
      <c r="E161">
        <f t="shared" si="17"/>
        <v>43.5</v>
      </c>
      <c r="G161">
        <f t="shared" si="11"/>
        <v>257.13333333333333</v>
      </c>
      <c r="H161">
        <f t="shared" si="12"/>
        <v>5.5513584615636518</v>
      </c>
      <c r="I161">
        <f t="shared" si="13"/>
        <v>515.42960042876086</v>
      </c>
    </row>
    <row r="162" spans="2:9" x14ac:dyDescent="0.25">
      <c r="B162">
        <f t="shared" si="16"/>
        <v>78.5</v>
      </c>
      <c r="C162">
        <f t="shared" si="10"/>
        <v>614.3448020235744</v>
      </c>
      <c r="E162">
        <f t="shared" si="17"/>
        <v>44</v>
      </c>
      <c r="G162">
        <f t="shared" si="11"/>
        <v>260.0888888888889</v>
      </c>
      <c r="H162">
        <f t="shared" si="12"/>
        <v>5.5349929375629845</v>
      </c>
      <c r="I162">
        <f t="shared" si="13"/>
        <v>520.96459336632381</v>
      </c>
    </row>
    <row r="163" spans="2:9" x14ac:dyDescent="0.25">
      <c r="B163">
        <f t="shared" si="16"/>
        <v>79</v>
      </c>
      <c r="C163">
        <f t="shared" si="10"/>
        <v>617.27414095093843</v>
      </c>
      <c r="E163">
        <f t="shared" si="17"/>
        <v>44.5</v>
      </c>
      <c r="G163">
        <f t="shared" si="11"/>
        <v>263.04444444444448</v>
      </c>
      <c r="H163">
        <f t="shared" si="12"/>
        <v>5.5184430218047558</v>
      </c>
      <c r="I163">
        <f t="shared" si="13"/>
        <v>526.48303638812854</v>
      </c>
    </row>
    <row r="164" spans="2:9" x14ac:dyDescent="0.25">
      <c r="B164">
        <f t="shared" si="16"/>
        <v>79.5</v>
      </c>
      <c r="C164">
        <f t="shared" si="10"/>
        <v>620.1945979398771</v>
      </c>
      <c r="E164">
        <f t="shared" si="17"/>
        <v>45</v>
      </c>
      <c r="G164">
        <f t="shared" si="11"/>
        <v>266</v>
      </c>
      <c r="H164">
        <f t="shared" si="12"/>
        <v>5.5017107581989055</v>
      </c>
      <c r="I164">
        <f t="shared" si="13"/>
        <v>531.98474714632744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Axelberg</dc:creator>
  <cp:lastModifiedBy>Peter Axelberg</cp:lastModifiedBy>
  <dcterms:created xsi:type="dcterms:W3CDTF">2022-07-04T11:54:25Z</dcterms:created>
  <dcterms:modified xsi:type="dcterms:W3CDTF">2023-02-26T14:05:12Z</dcterms:modified>
</cp:coreProperties>
</file>