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testdata/"/>
    </mc:Choice>
  </mc:AlternateContent>
  <xr:revisionPtr revIDLastSave="0" documentId="13_ncr:40009_{827D2E77-6536-EE49-A0CA-92805ACE8B00}" xr6:coauthVersionLast="47" xr6:coauthVersionMax="47" xr10:uidLastSave="{00000000-0000-0000-0000-000000000000}"/>
  <bookViews>
    <workbookView xWindow="380" yWindow="500" windowWidth="28040" windowHeight="16220"/>
  </bookViews>
  <sheets>
    <sheet name="2023-games" sheetId="1" r:id="rId1"/>
  </sheets>
  <definedNames>
    <definedName name="_xlnm._FilterDatabase" localSheetId="0" hidden="1">'2023-games'!$AG$2:$AH$274</definedName>
    <definedName name="CurrentTeam">'2023-games'!$AG$1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E7" i="1"/>
  <c r="E3" i="1"/>
  <c r="E16" i="1"/>
  <c r="E5" i="1"/>
  <c r="E17" i="1"/>
  <c r="E10" i="1"/>
  <c r="E2" i="1"/>
  <c r="E15" i="1"/>
  <c r="E4" i="1"/>
  <c r="E9" i="1"/>
  <c r="E8" i="1"/>
  <c r="E14" i="1"/>
  <c r="E11" i="1"/>
  <c r="E13" i="1"/>
  <c r="E12" i="1"/>
  <c r="E6" i="1"/>
  <c r="E29" i="1"/>
  <c r="E27" i="1"/>
  <c r="E25" i="1"/>
  <c r="E18" i="1"/>
  <c r="E22" i="1"/>
  <c r="E31" i="1"/>
  <c r="E23" i="1"/>
  <c r="E19" i="1"/>
  <c r="E24" i="1"/>
  <c r="E32" i="1"/>
  <c r="E30" i="1"/>
  <c r="E20" i="1"/>
  <c r="E33" i="1"/>
  <c r="E21" i="1"/>
  <c r="E26" i="1"/>
  <c r="E28" i="1"/>
  <c r="E46" i="1"/>
  <c r="E41" i="1"/>
  <c r="E39" i="1"/>
  <c r="E44" i="1"/>
  <c r="E49" i="1"/>
  <c r="E34" i="1"/>
  <c r="E36" i="1"/>
  <c r="E37" i="1"/>
  <c r="E38" i="1"/>
  <c r="E48" i="1"/>
  <c r="E43" i="1"/>
  <c r="E40" i="1"/>
  <c r="E42" i="1"/>
  <c r="E47" i="1"/>
  <c r="E45" i="1"/>
  <c r="E35" i="1"/>
  <c r="E51" i="1"/>
  <c r="E55" i="1"/>
  <c r="E64" i="1"/>
  <c r="E65" i="1"/>
  <c r="E59" i="1"/>
  <c r="E53" i="1"/>
  <c r="E58" i="1"/>
  <c r="E56" i="1"/>
  <c r="E63" i="1"/>
  <c r="E62" i="1"/>
  <c r="E57" i="1"/>
  <c r="E60" i="1"/>
  <c r="E52" i="1"/>
  <c r="E54" i="1"/>
  <c r="E61" i="1"/>
  <c r="E50" i="1"/>
  <c r="E73" i="1"/>
  <c r="E70" i="1"/>
  <c r="E71" i="1"/>
  <c r="E72" i="1"/>
  <c r="E67" i="1"/>
  <c r="E68" i="1"/>
  <c r="E79" i="1"/>
  <c r="E66" i="1"/>
  <c r="E75" i="1"/>
  <c r="E78" i="1"/>
  <c r="E77" i="1"/>
  <c r="E74" i="1"/>
  <c r="E76" i="1"/>
  <c r="E69" i="1"/>
  <c r="E81" i="1"/>
  <c r="E84" i="1"/>
  <c r="E93" i="1"/>
  <c r="E80" i="1"/>
  <c r="E86" i="1"/>
  <c r="E83" i="1"/>
  <c r="E94" i="1"/>
  <c r="E85" i="1"/>
  <c r="E92" i="1"/>
  <c r="E87" i="1"/>
  <c r="E88" i="1"/>
  <c r="E90" i="1"/>
  <c r="E89" i="1"/>
  <c r="E82" i="1"/>
  <c r="E91" i="1"/>
  <c r="E106" i="1"/>
  <c r="E97" i="1"/>
  <c r="E99" i="1"/>
  <c r="E96" i="1"/>
  <c r="E98" i="1"/>
  <c r="E95" i="1"/>
  <c r="E104" i="1"/>
  <c r="E105" i="1"/>
  <c r="E101" i="1"/>
  <c r="E107" i="1"/>
  <c r="E103" i="1"/>
  <c r="E102" i="1"/>
  <c r="E100" i="1"/>
  <c r="E108" i="1"/>
  <c r="E122" i="1"/>
  <c r="E120" i="1"/>
  <c r="E114" i="1"/>
  <c r="E121" i="1"/>
  <c r="E118" i="1"/>
  <c r="E115" i="1"/>
  <c r="E109" i="1"/>
  <c r="E117" i="1"/>
  <c r="E123" i="1"/>
  <c r="E113" i="1"/>
  <c r="E119" i="1"/>
  <c r="E116" i="1"/>
  <c r="E112" i="1"/>
  <c r="E111" i="1"/>
  <c r="E110" i="1"/>
  <c r="E131" i="1"/>
  <c r="E136" i="1"/>
  <c r="E134" i="1"/>
  <c r="E124" i="1"/>
  <c r="E135" i="1"/>
  <c r="E137" i="1"/>
  <c r="E128" i="1"/>
  <c r="E127" i="1"/>
  <c r="E132" i="1"/>
  <c r="E126" i="1"/>
  <c r="E130" i="1"/>
  <c r="E133" i="1"/>
  <c r="E129" i="1"/>
  <c r="E125" i="1"/>
  <c r="E145" i="1"/>
  <c r="E148" i="1"/>
  <c r="E147" i="1"/>
  <c r="E141" i="1"/>
  <c r="E139" i="1"/>
  <c r="E146" i="1"/>
  <c r="E142" i="1"/>
  <c r="E138" i="1"/>
  <c r="E143" i="1"/>
  <c r="E144" i="1"/>
  <c r="E140" i="1"/>
  <c r="E150" i="1"/>
  <c r="E149" i="1"/>
  <c r="E151" i="1"/>
  <c r="E159" i="1"/>
  <c r="E155" i="1"/>
  <c r="E162" i="1"/>
  <c r="E165" i="1"/>
  <c r="E164" i="1"/>
  <c r="E158" i="1"/>
  <c r="E163" i="1"/>
  <c r="E161" i="1"/>
  <c r="E154" i="1"/>
  <c r="E153" i="1"/>
  <c r="E152" i="1"/>
  <c r="E157" i="1"/>
  <c r="E156" i="1"/>
  <c r="E160" i="1"/>
  <c r="E175" i="1"/>
  <c r="E181" i="1"/>
  <c r="E168" i="1"/>
  <c r="E178" i="1"/>
  <c r="E174" i="1"/>
  <c r="E173" i="1"/>
  <c r="E176" i="1"/>
  <c r="E170" i="1"/>
  <c r="E166" i="1"/>
  <c r="E169" i="1"/>
  <c r="E179" i="1"/>
  <c r="E171" i="1"/>
  <c r="E172" i="1"/>
  <c r="E177" i="1"/>
  <c r="E180" i="1"/>
  <c r="E167" i="1"/>
  <c r="E194" i="1"/>
  <c r="E193" i="1"/>
  <c r="E192" i="1"/>
  <c r="E184" i="1"/>
  <c r="E183" i="1"/>
  <c r="E182" i="1"/>
  <c r="E188" i="1"/>
  <c r="E185" i="1"/>
  <c r="E189" i="1"/>
  <c r="E191" i="1"/>
  <c r="E186" i="1"/>
  <c r="E187" i="1"/>
  <c r="E190" i="1"/>
  <c r="E204" i="1"/>
  <c r="E200" i="1"/>
  <c r="E207" i="1"/>
  <c r="E195" i="1"/>
  <c r="E197" i="1"/>
  <c r="E199" i="1"/>
  <c r="E209" i="1"/>
  <c r="E205" i="1"/>
  <c r="E196" i="1"/>
  <c r="E201" i="1"/>
  <c r="E198" i="1"/>
  <c r="E208" i="1"/>
  <c r="E206" i="1"/>
  <c r="E203" i="1"/>
  <c r="E202" i="1"/>
  <c r="E217" i="1"/>
  <c r="E210" i="1"/>
  <c r="E214" i="1"/>
  <c r="E224" i="1"/>
  <c r="E222" i="1"/>
  <c r="E212" i="1"/>
  <c r="E220" i="1"/>
  <c r="E225" i="1"/>
  <c r="E221" i="1"/>
  <c r="E216" i="1"/>
  <c r="E219" i="1"/>
  <c r="E218" i="1"/>
  <c r="E215" i="1"/>
  <c r="E223" i="1"/>
  <c r="E213" i="1"/>
  <c r="E211" i="1"/>
  <c r="E239" i="1"/>
  <c r="E236" i="1"/>
  <c r="E226" i="1"/>
  <c r="E230" i="1"/>
  <c r="E240" i="1"/>
  <c r="E233" i="1"/>
  <c r="E235" i="1"/>
  <c r="E231" i="1"/>
  <c r="E227" i="1"/>
  <c r="E228" i="1"/>
  <c r="E234" i="1"/>
  <c r="E229" i="1"/>
  <c r="E237" i="1"/>
  <c r="E241" i="1"/>
  <c r="E232" i="1"/>
  <c r="E238" i="1"/>
  <c r="E245" i="1"/>
  <c r="E243" i="1"/>
  <c r="E244" i="1"/>
  <c r="E251" i="1"/>
  <c r="E248" i="1"/>
  <c r="E247" i="1"/>
  <c r="E246" i="1"/>
  <c r="E255" i="1"/>
  <c r="E254" i="1"/>
  <c r="E250" i="1"/>
  <c r="E253" i="1"/>
  <c r="E242" i="1"/>
  <c r="E256" i="1"/>
  <c r="E249" i="1"/>
  <c r="E252" i="1"/>
  <c r="E257" i="1"/>
  <c r="E271" i="1"/>
  <c r="E261" i="1"/>
  <c r="E260" i="1"/>
  <c r="E273" i="1"/>
  <c r="E263" i="1"/>
  <c r="E266" i="1"/>
  <c r="E272" i="1"/>
  <c r="E269" i="1"/>
  <c r="E264" i="1"/>
  <c r="E259" i="1"/>
  <c r="E258" i="1"/>
  <c r="E265" i="1"/>
  <c r="E267" i="1"/>
  <c r="E268" i="1"/>
  <c r="E270" i="1"/>
  <c r="E262" i="1"/>
  <c r="F7" i="1"/>
  <c r="F3" i="1"/>
  <c r="F16" i="1"/>
  <c r="F5" i="1"/>
  <c r="F17" i="1"/>
  <c r="F10" i="1"/>
  <c r="F2" i="1"/>
  <c r="F15" i="1"/>
  <c r="F4" i="1"/>
  <c r="F9" i="1"/>
  <c r="F8" i="1"/>
  <c r="F14" i="1"/>
  <c r="F11" i="1"/>
  <c r="F13" i="1"/>
  <c r="F12" i="1"/>
  <c r="F6" i="1"/>
  <c r="F29" i="1"/>
  <c r="F27" i="1"/>
  <c r="F25" i="1"/>
  <c r="F18" i="1"/>
  <c r="F22" i="1"/>
  <c r="F31" i="1"/>
  <c r="F23" i="1"/>
  <c r="F19" i="1"/>
  <c r="F24" i="1"/>
  <c r="F32" i="1"/>
  <c r="F30" i="1"/>
  <c r="F20" i="1"/>
  <c r="F33" i="1"/>
  <c r="F21" i="1"/>
  <c r="F26" i="1"/>
  <c r="F28" i="1"/>
  <c r="F46" i="1"/>
  <c r="F41" i="1"/>
  <c r="F39" i="1"/>
  <c r="F44" i="1"/>
  <c r="F49" i="1"/>
  <c r="F34" i="1"/>
  <c r="F36" i="1"/>
  <c r="F37" i="1"/>
  <c r="F38" i="1"/>
  <c r="F48" i="1"/>
  <c r="F43" i="1"/>
  <c r="F40" i="1"/>
  <c r="F42" i="1"/>
  <c r="F47" i="1"/>
  <c r="F45" i="1"/>
  <c r="F35" i="1"/>
  <c r="F51" i="1"/>
  <c r="F55" i="1"/>
  <c r="F64" i="1"/>
  <c r="F65" i="1"/>
  <c r="F59" i="1"/>
  <c r="F53" i="1"/>
  <c r="F58" i="1"/>
  <c r="F56" i="1"/>
  <c r="F63" i="1"/>
  <c r="F62" i="1"/>
  <c r="F57" i="1"/>
  <c r="F60" i="1"/>
  <c r="F52" i="1"/>
  <c r="F54" i="1"/>
  <c r="F61" i="1"/>
  <c r="F50" i="1"/>
  <c r="F73" i="1"/>
  <c r="F70" i="1"/>
  <c r="F71" i="1"/>
  <c r="F72" i="1"/>
  <c r="F67" i="1"/>
  <c r="F68" i="1"/>
  <c r="F79" i="1"/>
  <c r="F66" i="1"/>
  <c r="F75" i="1"/>
  <c r="F78" i="1"/>
  <c r="F77" i="1"/>
  <c r="F74" i="1"/>
  <c r="F76" i="1"/>
  <c r="F69" i="1"/>
  <c r="F81" i="1"/>
  <c r="F84" i="1"/>
  <c r="F93" i="1"/>
  <c r="F80" i="1"/>
  <c r="F86" i="1"/>
  <c r="F83" i="1"/>
  <c r="F94" i="1"/>
  <c r="F85" i="1"/>
  <c r="F92" i="1"/>
  <c r="F87" i="1"/>
  <c r="F88" i="1"/>
  <c r="F90" i="1"/>
  <c r="F89" i="1"/>
  <c r="F82" i="1"/>
  <c r="F91" i="1"/>
  <c r="F106" i="1"/>
  <c r="F97" i="1"/>
  <c r="F99" i="1"/>
  <c r="F96" i="1"/>
  <c r="F98" i="1"/>
  <c r="F95" i="1"/>
  <c r="F104" i="1"/>
  <c r="F105" i="1"/>
  <c r="F101" i="1"/>
  <c r="F107" i="1"/>
  <c r="F103" i="1"/>
  <c r="F102" i="1"/>
  <c r="F100" i="1"/>
  <c r="F108" i="1"/>
  <c r="F122" i="1"/>
  <c r="F120" i="1"/>
  <c r="F114" i="1"/>
  <c r="F121" i="1"/>
  <c r="F118" i="1"/>
  <c r="F115" i="1"/>
  <c r="F109" i="1"/>
  <c r="F117" i="1"/>
  <c r="F123" i="1"/>
  <c r="F113" i="1"/>
  <c r="F119" i="1"/>
  <c r="F116" i="1"/>
  <c r="F112" i="1"/>
  <c r="F111" i="1"/>
  <c r="F110" i="1"/>
  <c r="F131" i="1"/>
  <c r="F136" i="1"/>
  <c r="F134" i="1"/>
  <c r="F124" i="1"/>
  <c r="F135" i="1"/>
  <c r="F137" i="1"/>
  <c r="F128" i="1"/>
  <c r="F127" i="1"/>
  <c r="F132" i="1"/>
  <c r="F126" i="1"/>
  <c r="F130" i="1"/>
  <c r="F133" i="1"/>
  <c r="F129" i="1"/>
  <c r="F125" i="1"/>
  <c r="F145" i="1"/>
  <c r="F148" i="1"/>
  <c r="F147" i="1"/>
  <c r="F141" i="1"/>
  <c r="F139" i="1"/>
  <c r="F146" i="1"/>
  <c r="F142" i="1"/>
  <c r="F138" i="1"/>
  <c r="F143" i="1"/>
  <c r="F144" i="1"/>
  <c r="F140" i="1"/>
  <c r="F150" i="1"/>
  <c r="F149" i="1"/>
  <c r="F151" i="1"/>
  <c r="F159" i="1"/>
  <c r="F155" i="1"/>
  <c r="F162" i="1"/>
  <c r="F165" i="1"/>
  <c r="F164" i="1"/>
  <c r="F158" i="1"/>
  <c r="F163" i="1"/>
  <c r="F161" i="1"/>
  <c r="F154" i="1"/>
  <c r="F153" i="1"/>
  <c r="F152" i="1"/>
  <c r="F157" i="1"/>
  <c r="F156" i="1"/>
  <c r="F160" i="1"/>
  <c r="F175" i="1"/>
  <c r="F181" i="1"/>
  <c r="F168" i="1"/>
  <c r="F178" i="1"/>
  <c r="F174" i="1"/>
  <c r="F173" i="1"/>
  <c r="F176" i="1"/>
  <c r="F170" i="1"/>
  <c r="F166" i="1"/>
  <c r="F169" i="1"/>
  <c r="F179" i="1"/>
  <c r="F171" i="1"/>
  <c r="F172" i="1"/>
  <c r="F177" i="1"/>
  <c r="F180" i="1"/>
  <c r="F167" i="1"/>
  <c r="F194" i="1"/>
  <c r="F193" i="1"/>
  <c r="F192" i="1"/>
  <c r="F184" i="1"/>
  <c r="F183" i="1"/>
  <c r="F182" i="1"/>
  <c r="F188" i="1"/>
  <c r="F185" i="1"/>
  <c r="F189" i="1"/>
  <c r="F191" i="1"/>
  <c r="F186" i="1"/>
  <c r="F187" i="1"/>
  <c r="F190" i="1"/>
  <c r="F204" i="1"/>
  <c r="F200" i="1"/>
  <c r="F207" i="1"/>
  <c r="F195" i="1"/>
  <c r="F197" i="1"/>
  <c r="F199" i="1"/>
  <c r="F209" i="1"/>
  <c r="F205" i="1"/>
  <c r="F196" i="1"/>
  <c r="F201" i="1"/>
  <c r="F198" i="1"/>
  <c r="F208" i="1"/>
  <c r="F206" i="1"/>
  <c r="F203" i="1"/>
  <c r="F202" i="1"/>
  <c r="F217" i="1"/>
  <c r="F210" i="1"/>
  <c r="F214" i="1"/>
  <c r="F224" i="1"/>
  <c r="F222" i="1"/>
  <c r="F212" i="1"/>
  <c r="F220" i="1"/>
  <c r="F225" i="1"/>
  <c r="F221" i="1"/>
  <c r="F216" i="1"/>
  <c r="F219" i="1"/>
  <c r="F218" i="1"/>
  <c r="F215" i="1"/>
  <c r="F223" i="1"/>
  <c r="F213" i="1"/>
  <c r="F211" i="1"/>
  <c r="F239" i="1"/>
  <c r="F236" i="1"/>
  <c r="F226" i="1"/>
  <c r="F230" i="1"/>
  <c r="F240" i="1"/>
  <c r="F233" i="1"/>
  <c r="F235" i="1"/>
  <c r="F231" i="1"/>
  <c r="F227" i="1"/>
  <c r="F228" i="1"/>
  <c r="F234" i="1"/>
  <c r="F229" i="1"/>
  <c r="F237" i="1"/>
  <c r="F241" i="1"/>
  <c r="F232" i="1"/>
  <c r="F238" i="1"/>
  <c r="F245" i="1"/>
  <c r="F243" i="1"/>
  <c r="F244" i="1"/>
  <c r="F251" i="1"/>
  <c r="F248" i="1"/>
  <c r="F247" i="1"/>
  <c r="F246" i="1"/>
  <c r="F255" i="1"/>
  <c r="F254" i="1"/>
  <c r="F250" i="1"/>
  <c r="F253" i="1"/>
  <c r="F242" i="1"/>
  <c r="F256" i="1"/>
  <c r="F249" i="1"/>
  <c r="F252" i="1"/>
  <c r="F257" i="1"/>
  <c r="F271" i="1"/>
  <c r="F261" i="1"/>
  <c r="F260" i="1"/>
  <c r="F273" i="1"/>
  <c r="F263" i="1"/>
  <c r="F266" i="1"/>
  <c r="F272" i="1"/>
  <c r="F269" i="1"/>
  <c r="F264" i="1"/>
  <c r="F259" i="1"/>
  <c r="F258" i="1"/>
  <c r="F265" i="1"/>
  <c r="F267" i="1"/>
  <c r="F268" i="1"/>
  <c r="F270" i="1"/>
  <c r="F262" i="1"/>
  <c r="AI4" i="1" l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</calcChain>
</file>

<file path=xl/sharedStrings.xml><?xml version="1.0" encoding="utf-8"?>
<sst xmlns="http://schemas.openxmlformats.org/spreadsheetml/2006/main" count="1956" uniqueCount="232">
  <si>
    <t>gameId</t>
  </si>
  <si>
    <t>year</t>
  </si>
  <si>
    <t>season</t>
  </si>
  <si>
    <t>gameWeek</t>
  </si>
  <si>
    <t>awayTeam.code</t>
  </si>
  <si>
    <t>awayTeam.fullName</t>
  </si>
  <si>
    <t>homeTeam.code</t>
  </si>
  <si>
    <t>homeTeam.fullName</t>
  </si>
  <si>
    <t>odds.spread</t>
  </si>
  <si>
    <t>odds.total</t>
  </si>
  <si>
    <t>odds.history</t>
  </si>
  <si>
    <t>crowd.awayTeam.score</t>
  </si>
  <si>
    <t>crowd.homeTeam.score</t>
  </si>
  <si>
    <t>crowd.spread</t>
  </si>
  <si>
    <t>crowd.total</t>
  </si>
  <si>
    <t>crowd.results.winner.correct</t>
  </si>
  <si>
    <t>crowd.results.winner.push</t>
  </si>
  <si>
    <t>crowd.results.spread.correct</t>
  </si>
  <si>
    <t>crowd.results.spread.push</t>
  </si>
  <si>
    <t>crowd.results.total.correct</t>
  </si>
  <si>
    <t>crowd.results.total.push</t>
  </si>
  <si>
    <t>crowd.results.predictionScore</t>
  </si>
  <si>
    <t>results.awayTeam.score</t>
  </si>
  <si>
    <t>results.homeTeam.score</t>
  </si>
  <si>
    <t>results.total</t>
  </si>
  <si>
    <t>results.spread</t>
  </si>
  <si>
    <t>startDateTime</t>
  </si>
  <si>
    <t>reg</t>
  </si>
  <si>
    <t>ATL</t>
  </si>
  <si>
    <t>Atlanta Falcons</t>
  </si>
  <si>
    <t>JAC</t>
  </si>
  <si>
    <t>Jacksonville Jaguars</t>
  </si>
  <si>
    <t>[]</t>
  </si>
  <si>
    <t>2023-10-01T13:30:00.000Z</t>
  </si>
  <si>
    <t>MIA</t>
  </si>
  <si>
    <t>Miami Dolphins</t>
  </si>
  <si>
    <t>NYJ</t>
  </si>
  <si>
    <t>N.Y. Jets Jets</t>
  </si>
  <si>
    <t>2023-11-24T20:00:00.000Z</t>
  </si>
  <si>
    <t>NYG</t>
  </si>
  <si>
    <t>N.Y. Giants Giants</t>
  </si>
  <si>
    <t>PHI</t>
  </si>
  <si>
    <t>Philadelphia Eagles</t>
  </si>
  <si>
    <t>2023-12-25T21:30:00.000Z</t>
  </si>
  <si>
    <t>CIN</t>
  </si>
  <si>
    <t>Cincinnati Bengals</t>
  </si>
  <si>
    <t>KC</t>
  </si>
  <si>
    <t>Kansas City Chiefs</t>
  </si>
  <si>
    <t>2023-12-31T21:25:00.000Z</t>
  </si>
  <si>
    <t>2023-11-05T14:30:00.000Z</t>
  </si>
  <si>
    <t>BUF</t>
  </si>
  <si>
    <t>Buffalo Bills</t>
  </si>
  <si>
    <t>2023-10-08T13:30:00.000Z</t>
  </si>
  <si>
    <t>BAL</t>
  </si>
  <si>
    <t>Baltimore Ravens</t>
  </si>
  <si>
    <t>TEN</t>
  </si>
  <si>
    <t>Tennessee Titans</t>
  </si>
  <si>
    <t>2023-10-15T13:30:00.000Z</t>
  </si>
  <si>
    <t>IND</t>
  </si>
  <si>
    <t>Indianapolis Colts</t>
  </si>
  <si>
    <t>NE</t>
  </si>
  <si>
    <t>New England Patriots</t>
  </si>
  <si>
    <t>2023-11-12T14:30:00.000Z</t>
  </si>
  <si>
    <t>WAS</t>
  </si>
  <si>
    <t>Washington Commanders</t>
  </si>
  <si>
    <t>2023-11-19T18:00:00.000Z</t>
  </si>
  <si>
    <t>LV</t>
  </si>
  <si>
    <t>Las Vegas Raiders</t>
  </si>
  <si>
    <t>2023-11-13T01:20:00.000Z</t>
  </si>
  <si>
    <t>DAL</t>
  </si>
  <si>
    <t>Dallas Cowboys</t>
  </si>
  <si>
    <t>2023-11-12T21:25:00.000Z</t>
  </si>
  <si>
    <t>DEN</t>
  </si>
  <si>
    <t>Denver Broncos</t>
  </si>
  <si>
    <t>2023-11-14T01:15:00.000Z</t>
  </si>
  <si>
    <t>CAR</t>
  </si>
  <si>
    <t>Carolina Panthers</t>
  </si>
  <si>
    <t>PIT</t>
  </si>
  <si>
    <t>Pittsburgh Steelers</t>
  </si>
  <si>
    <t>CLE</t>
  </si>
  <si>
    <t>Cleveland Browns</t>
  </si>
  <si>
    <t>TB</t>
  </si>
  <si>
    <t>Tampa Bay Buccaneers</t>
  </si>
  <si>
    <t>SF</t>
  </si>
  <si>
    <t>San Francisco 49ers</t>
  </si>
  <si>
    <t>2023-11-19T21:05:00.000Z</t>
  </si>
  <si>
    <t>MIN</t>
  </si>
  <si>
    <t>Minnesota Vikings</t>
  </si>
  <si>
    <t>2023-11-20T01:20:00.000Z</t>
  </si>
  <si>
    <t>2023-11-23T21:30:00.000Z</t>
  </si>
  <si>
    <t>2023-11-26T18:00:00.000Z</t>
  </si>
  <si>
    <t>SEA</t>
  </si>
  <si>
    <t>Seattle Seahawks</t>
  </si>
  <si>
    <t>LAR</t>
  </si>
  <si>
    <t>L.A. Rams Rams</t>
  </si>
  <si>
    <t>2023-11-19T21:25:00.000Z</t>
  </si>
  <si>
    <t>DET</t>
  </si>
  <si>
    <t>Detroit Lions</t>
  </si>
  <si>
    <t>[{"date":{"$date":"2023-05-18T16:38:08.784Z"},"spread":-7,"spreadOdds":110,"total":54,"totalOdds":-105,"awayML":{"decimal":3.45,"american":245},"homeML":{"decimal":1.3534,"american":-283}},{"date":{"$date":"2023-05-18T21:00:38.344Z"},"spread":-7,"spreadOdds":110,"total":54,"totalOdds":-105,"awayML":{"decimal":3.45,"american":245},"homeML":{"decimal":1.3534,"american":-283}},{"date":{"$date":"2023-05-19T09:00:37.730Z"},"spread":-7,"spreadOdds":110,"total":54,"totalOdds":-105,"awayML":{"decimal":3.45,"american":245},"homeML":{"decimal":1.3534,"american":-283}},{"date":{"$date":"2023-05-19T21:00:39.252Z"},"spread":-7,"spreadOdds":110,"total":54,"totalOdds":-105,"awayML":{"decimal":3.45,"american":245},"homeML":{"decimal":1.3534,"american":-283}},{"date":{"$date":"2023-05-20T09:00:37.891Z"},"spread":-7,"spreadOdds":110,"total":54,"totalOdds":-105,"awayML":{"decimal":3.45,"american":245},"homeML":{"decimal":1.3534,"american":-283}},{"date":{"$date":"2023-05-20T21:00:37.733Z"},"spread":-7,"spreadOdds":110,"total":54,"totalOdds":-105,"awayML":{"decimal":3.45,"american":245},"homeML":{"decimal":1.3534,"american":-283}},{"date":{"$date":"2023-05-21T09:00:37.927Z"},"spread":-7,"spreadOdds":110,"total":54,"totalOdds":-105,"awayML":{"decimal":3.45,"american":245},"homeML":{"decimal":1.3534,"american":-283}},{"date":{"$date":"2023-05-21T21:00:37.827Z"},"spread":-7,"spreadOdds":110,"total":54,"totalOdds":-105,"awayML":{"decimal":3.45,"american":245},"homeML":{"decimal":1.3534,"american":-283}},{"date":{"$date":"2023-05-22T09:00:37.861Z"},"spread":-7,"spreadOdds":110,"total":54,"totalOdds":-105,"awayML":{"decimal":3.45,"american":245},"homeML":{"decimal":1.3534,"american":-283}},{"date":{"$date":"2023-05-22T21:00:38.432Z"},"spread":-7,"spreadOdds":110,"total":54,"totalOdds":-105,"awayML":{"decimal":3.45,"american":245},"homeML":{"decimal":1.3534,"american":-283}},{"date":{"$date":"2023-05-23T09:00:37.832Z"},"spread":-7,"spreadOdds":110,"total":54,"totalOdds":-105,"awayML":{"decimal":3.45,"american":245},"homeML":{"decimal":1.3534,"american":-283}},{"date":{"$date":"2023-05-23T21:00:38.856Z"},"spread":-7,"spreadOdds":110,"total":54,"totalOdds":-105,"awayML":{"decimal":3.45,"american":245},"homeML":{"decimal":1.3534,"american":-283}},{"date":{"$date":"2023-05-24T09:00:39.092Z"},"spread":-7,"spreadOdds":110,"total":54,"totalOdds":-105,"awayML":{"decimal":3.45,"american":245},"homeML":{"decimal":1.3534,"american":-283}},{"date":{"$date":"2023-05-24T21:00:38.908Z"},"spread":-7,"spreadOdds":110,"total":54,"totalOdds":-105,"awayML":{"decimal":3.45,"american":245},"homeML":{"decimal":1.3534,"american":-283}},{"date":{"$date":"2023-05-25T09:00:38.593Z"},"spread":-7,"spreadOdds":110,"total":54,"totalOdds":-105,"awayML":{"decimal":3.45,"american":245},"homeML":{"decimal":1.3534,"american":-283}},{"date":{"$date":"2023-05-25T21:00:38.870Z"},"spread":-7,"spreadOdds":110,"total":54,"totalOdds":-105,"awayML":{"decimal":3.45,"american":245},"homeML":{"decimal":1.3534,"american":-283}},{"date":{"$date":"2023-05-26T09:00:44.781Z"},"spread":-7,"spreadOdds":110,"total":54,"totalOdds":-105,"awayML":{"decimal":3.45,"american":245},"homeML":{"decimal":1.3534,"american":-283}},{"date":{"$date":"2023-05-26T21:00:39.806Z"},"spread":-7,"spreadOdds":110,"total":54,"totalOdds":-105,"awayML":{"decimal":3.45,"american":245},"homeML":{"decimal":1.3534,"american":-283}},{"date":{"$date":"2023-05-27T09:00:39.750Z"},"spread":-7,"spreadOdds":110,"total":54,"totalOdds":-105,"awayML":{"decimal":3.45,"american":245},"homeML":{"decimal":1.3534,"american":-283}},{"date":{"$date":"2023-05-27T21:00:37.798Z"},"spread":-7,"spreadOdds":110,"total":54,"totalOdds":-105,"awayML":{"decimal":3.45,"american":245},"homeML":{"decimal":1.3534,"american":-283}},{"date":{"$date":"2023-05-28T09:00:38.619Z"},"spread":-7,"spreadOdds":110,"total":54,"totalOdds":-105,"awayML":{"decimal":3.45,"american":245},"homeML":{"decimal":1.3534,"american":-283}},{"date":{"$date":"2023-05-28T21:00:38.812Z"},"spread":-7,"spreadOdds":110,"total":54,"totalOdds":-105,"awayML":{"decimal":3.45,"american":245},"homeML":{"decimal":1.3534,"american":-283}},{"date":{"$date":"2023-05-29T09:00:38.389Z"},"spread":-7,"spreadOdds":110,"total":54,"totalOdds":-105,"awayML":{"decimal":3.45,"american":245},"homeML":{"decimal":1.3534,"american":-283}},{"date":{"$date":"2023-05-29T21:01:00.192Z"},"spread":-7,"spreadOdds":110,"total":54,"totalOdds":-105,"awayML":{"decimal":3.45,"american":245},"homeML":{"decimal":1.3534,"american":-283}},{"date":{"$date":"2023-05-29T21:03:01.987Z"},"spread":-7,"spreadOdds":110,"total":54,"totalOdds":-105,"awayML":{"decimal":3.45,"american":245},"homeML":{"decimal":1.3534,"american":-283}},{"date":{"$date":"2023-05-30T09:00:38.835Z"},"spread":-7,"spreadOdds":110,"total":54,"totalOdds":-105,"awayML":{"decimal":3.45,"american":245},"homeML":{"decimal":1.3534,"american":-283}},{"date":{"$date":"2023-05-30T21:00:38.209Z"},"spread":-7,"spreadOdds":110,"total":54,"totalOdds":-105,"awayML":{"decimal":3.45,"american":245},"homeML":{"decimal":1.3534,"american":-283}},{"date":{"$date":"2023-05-31T09:00:38.490Z"},"spread":-7,"spreadOdds":110,"total":54,"totalOdds":-105,"awayML":{"decimal":3.45,"american":245},"homeML":{"decimal":1.3534,"american":-283}},{"date":{"$date":"2023-05-31T21:00:38.448Z"},"spread":-7,"spreadOdds":110,"total":54,"totalOdds":-105,"awayML":{"decimal":3.45,"american":245},"homeML":{"decimal":1.3534,"american":-283}},{"date":{"$date":"2023-06-01T09:00:38.528Z"},"spread":-7,"spreadOdds":110,"total":54,"totalOdds":-105,"awayML":{"decimal":3.45,"american":245},"homeML":{"decimal":1.3534,"american":-283}},{"date":{"$date":"2023-06-01T21:00:38.877Z"},"spread":-7,"spreadOdds":110,"total":54,"totalOdds":-105,"awayML":{"decimal":3.45,"american":245},"homeML":{"decimal":1.3534,"american":-283}},{"date":{"$date":"2023-06-02T09:00:59.838Z"},"spread":-7,"spreadOdds":110,"total":54,"totalOdds":-105,"awayML":{"decimal":3.45,"american":245},"homeML":{"decimal":1.3534,"american":-283}},{"date":{"$date":"2023-06-02T09:03:37.084Z"},"spread":-7,"spreadOdds":110,"total":54,"totalOdds":-105,"awayML":{"decimal":3.45,"american":245},"homeML":{"decimal":1.3534,"american":-283}},{"date":{"$date":"2023-06-02T09:06:33.041Z"},"spread":-7,"spreadOdds":110,"total":54,"totalOdds":-105,"awayML":{"decimal":3.45,"american":245},"homeML":{"decimal":1.3534,"american":-283}},{"date":{"$date":"2023-06-02T21:00:39.557Z"},"spread":-7,"spreadOdds":110,"total":54,"totalOdds":-105,"awayML":{"decimal":3.45,"american":245},"homeML":{"decimal":1.3534,"american":-283}},{"date":{"$date":"2023-06-03T09:00:39.524Z"},"spread":-7,"spreadOdds":110,"total":54,"totalOdds":-105,"awayML":{"decimal":3.45,"american":245},"homeML":{"decimal":1.3534,"american":-283}},{"date":{"$date":"2023-06-03T21:00:38.696Z"},"spread":-7,"spreadOdds":110,"total":54,"totalOdds":-105,"awayML":{"decimal":3.45,"american":245},"homeML":{"decimal":1.3534,"american":-283}},{"date":{"$date":"2023-06-04T09:00:38.982Z"},"spread":-7,"spreadOdds":110,"total":54,"totalOdds":-105,"awayML":{"decimal":3.45,"american":245},"homeML":{"decimal":1.3534,"american":-283}},{"date":{"$date":"2023-06-04T21:00:38.250Z"},"spread":-7,"spreadOdds":110,"total":54,"totalOdds":-105,"awayML":{"decimal":3.45,"american":245},"homeML":{"decimal":1.3534,"american":-283}},{"date":{"$date":"2023-06-05T09:00:38.441Z"},"spread":-7,"spreadOdds":110,"total":54,"totalOdds":-105,"awayML":{"decimal":3.45,"american":245},"homeML":{"decimal":1.3534,"american":-283}},{"date":{"$date":"2023-06-05T21:00:38.553Z"},"spread":-7,"spreadOdds":110,"total":54,"totalOdds":-105,"awayML":{"decimal":3.45,"american":245},"homeML":{"decimal":1.3534,"american":-283}},{"date":{"$date":"2023-06-06T09:00:38.908Z"},"spread":-7,"spreadOdds":110,"total":54,"totalOdds":-105,"awayML":{"decimal":3.45,"american":245},"homeML":{"decimal":1.3534,"american":-283}},{"date":{"$date":"2023-06-06T21:00:39.089Z"},"spread":-7,"spreadOdds":110,"total":54,"totalOdds":-105,"awayML":{"decimal":3.45,"american":245},"homeML":{"decimal":1.3534,"american":-283}},{"date":{"$date":"2023-06-07T09:00:40.233Z"},"spread":-7,"spreadOdds":110,"total":54,"totalOdds":-105,"awayML":{"decimal":3.45,"american":245},"homeML":{"decimal":1.3534,"american":-283}},{"date":{"$date":"2023-06-07T21:00:39.184Z"},"spread":-7,"spreadOdds":110,"total":54,"totalOdds":-105,"awayML":{"decimal":3.45,"american":245},"homeML":{"decimal":1.3534,"american":-283}},{"date":{"$date":"2023-06-08T09:00:40.596Z"},"spread":-7,"spreadOdds":110,"total":54,"totalOdds":-105,"awayML":{"decimal":3.45,"american":245},"homeML":{"decimal":1.3534,"american":-283}},{"date":{"$date":"2023-06-08T21:00:41.705Z"},"spread":-7,"spreadOdds":110,"total":54,"totalOdds":-105,"awayML":{"decimal":3.45,"american":245},"homeML":{"decimal":1.3534,"american":-283}},{"date":{"$date":"2023-06-09T09:00:39.949Z"},"spread":-7,"spreadOdds":107,"total":54,"totalOdds":-105,"awayML":{"decimal":3.48,"american":248},"homeML":{"decimal":1.3484,"american":-287}},{"date":{"$date":"2023-06-09T21:00:39.899Z"},"spread":-7,"spreadOdds":107,"total":54,"totalOdds":-105,"awayML":{"decimal":3.48,"american":248},"homeML":{"decimal":1.3484,"american":-287}},{"date":{"$date":"2023-06-10T09:00:39.932Z"},"spread":-7,"spreadOdds":107,"total":54,"totalOdds":-105,"awayML":{"decimal":3.48,"american":248},"homeML":{"decimal":1.3484,"american":-287}},{"date":{"$date":"2023-06-10T21:00:40.859Z"},"spread":-7,"spreadOdds":107,"total":54,"totalOdds":-105,"awayML":{"decimal":3.48,"american":248},"homeML":{"decimal":1.3484,"american":-287}},{"date":{"$date":"2023-06-11T09:00:40.162Z"},"spread":-7,"spreadOdds":107,"total":54,"totalOdds":-105,"awayML":{"decimal":3.48,"american":248},"homeML":{"decimal":1.3484,"american":-287}},{"date":{"$date":"2023-06-11T21:00:39.510Z"},"spread":-7,"spreadOdds":107,"total":54,"totalOdds":-105,"awayML":{"decimal":3.48,"american":248},"homeML":{"decimal":1.3484,"american":-287}},{"date":{"$date":"2023-06-12T09:00:39.579Z"},"spread":-7,"spreadOdds":107,"total":54,"totalOdds":-105,"awayML":{"decimal":3.48,"american":248},"homeML":{"decimal":1.3484,"american":-287}},{"date":{"$date":"2023-06-12T21:00:40.189Z"},"spread":-7,"spreadOdds":107,"total":54,"totalOdds":-105,"awayML":{"decimal":3.48,"american":248},"homeML":{"decimal":1.3484,"american":-287}},{"date":{"$date":"2023-06-13T09:00:38.835Z"},"spread":-7,"spreadOdds":107,"total":54,"totalOdds":-105,"awayML":{"decimal":3.48,"american":248},"homeML":{"decimal":1.3484,"american":-287}},{"date":{"$date":"2023-06-13T21:00:40.247Z"},"spread":-7,"spreadOdds":107,"total":54,"totalOdds":-105,"awayML":{"decimal":3.48,"american":248},"homeML":{"decimal":1.3484,"american":-287}},{"date":{"$date":"2023-06-14T09:00:40.092Z"},"spread":-7,"spreadOdds":107,"total":54,"totalOdds":-105,"awayML":{"decimal":3.48,"american":248},"homeML":{"decimal":1.3484,"american":-287}},{"date":{"$date":"2023-06-14T21:00:39.729Z"},"spread":-7,"spreadOdds":107,"total":54,"totalOdds":-105,"awayML":{"decimal":3.48,"american":248},"homeML":{"decimal":1.3484,"american":-287}},{"date":{"$date":"2023-06-15T09:00:41.777Z"},"spread":-7,"spreadOdds":107,"total":54,"totalOdds":-105,"awayML":{"decimal":3.48,"american":248},"homeML":{"decimal":1.3484,"american":-287}},{"date":{"$date":"2023-06-15T21:01:00.833Z"},"spread":-7,"spreadOdds":107,"total":54,"totalOdds":-105,"awayML":{"decimal":3.48,"american":248},"homeML":{"decimal":1.3484,"american":-287}},{"date":{"$date":"2023-06-15T21:03:05.811Z"},"spread":-7,"spreadOdds":107,"total":54,"totalOdds":-105,"awayML":{"decimal":3.48,"american":248},"homeML":{"decimal":1.3484,"american":-287}},{"date":{"$date":"2023-06-16T09:00:39.559Z"},"spread":-7,"spreadOdds":107,"total":54,"totalOdds":-105,"awayML":{"decimal":3.48,"american":248},"homeML":{"decimal":1.3484,"american":-287}},{"date":{"$date":"2023-06-16T16:47:50.344Z"},"spread":-7,"spreadOdds":107,"total":54,"totalOdds":-105,"awayML":{"decimal":3.48,"american":248},"homeML":{"decimal":1.3484,"american":-287}}]</t>
  </si>
  <si>
    <t>2023-09-08T00:20:00.000Z</t>
  </si>
  <si>
    <t>2023-12-03T21:25:00.000Z</t>
  </si>
  <si>
    <t>2023-12-25T18:00:00.000Z</t>
  </si>
  <si>
    <t>[{"date":{"$date":"2023-05-18T16:38:09.562Z"},"spread":1,"spreadOdds":101,"total":47,"totalOdds":-106,"awayML":{"decimal":1.8403,"american":-119},"homeML":{"decimal":2.08,"american":108}},{"date":{"$date":"2023-05-18T21:00:38.986Z"},"spread":1,"spreadOdds":101,"total":47,"totalOdds":-106,"awayML":{"decimal":1.8403,"american":-119},"homeML":{"decimal":2.08,"american":108}},{"date":{"$date":"2023-05-19T09:00:38.515Z"},"spread":1,"spreadOdds":-100,"total":47,"totalOdds":-106,"awayML":{"decimal":1.8547,"american":-117},"homeML":{"decimal":2.06,"american":106}},{"date":{"$date":"2023-05-19T21:00:40.175Z"},"spread":1,"spreadOdds":-100,"total":47,"totalOdds":-106,"awayML":{"decimal":1.8547,"american":-117},"homeML":{"decimal":2.06,"american":106}},{"date":{"$date":"2023-05-20T09:00:38.584Z"},"spread":1,"spreadOdds":-100,"total":47,"totalOdds":-106,"awayML":{"decimal":1.8547,"american":-117},"homeML":{"decimal":2.06,"american":106}},{"date":{"$date":"2023-05-20T21:00:38.430Z"},"spread":1,"spreadOdds":-100,"total":47,"totalOdds":-106,"awayML":{"decimal":1.8547,"american":-117},"homeML":{"decimal":2.06,"american":106}},{"date":{"$date":"2023-05-21T09:00:38.663Z"},"spread":1,"spreadOdds":-100,"total":47,"totalOdds":-106,"awayML":{"decimal":1.8547,"american":-117},"homeML":{"decimal":2.06,"american":106}},{"date":{"$date":"2023-05-21T21:00:38.510Z"},"spread":1,"spreadOdds":-100,"total":47,"totalOdds":-106,"awayML":{"decimal":1.8547,"american":-117},"homeML":{"decimal":2.06,"american":106}},{"date":{"$date":"2023-05-22T09:00:38.710Z"},"spread":1,"spreadOdds":-100,"total":47,"totalOdds":-106,"awayML":{"decimal":1.8547,"american":-117},"homeML":{"decimal":2.06,"american":106}},{"date":{"$date":"2023-05-22T21:00:39.265Z"},"spread":1,"spreadOdds":-100,"total":47,"totalOdds":-106,"awayML":{"decimal":1.8547,"american":-117},"homeML":{"decimal":2.06,"american":106}},{"date":{"$date":"2023-05-23T09:00:38.595Z"},"spread":1,"spreadOdds":-100,"total":47,"totalOdds":-106,"awayML":{"decimal":1.8547,"american":-117},"homeML":{"decimal":2.06,"american":106}},{"date":{"$date":"2023-05-23T21:00:39.784Z"},"spread":1,"spreadOdds":-100,"total":47,"totalOdds":-106,"awayML":{"decimal":1.8547,"american":-117},"homeML":{"decimal":2.06,"american":106}},{"date":{"$date":"2023-05-24T09:00:40.859Z"},"spread":1,"spreadOdds":-100,"total":47,"totalOdds":-106,"awayML":{"decimal":1.8547,"american":-117},"homeML":{"decimal":2.06,"american":106}},{"date":{"$date":"2023-05-24T21:00:39.844Z"},"spread":1,"spreadOdds":-100,"total":47,"totalOdds":-106,"awayML":{"decimal":1.8547,"american":-117},"homeML":{"decimal":2.06,"american":106}},{"date":{"$date":"2023-05-25T09:00:39.499Z"},"spread":1,"spreadOdds":-100,"total":47,"totalOdds":-106,"awayML":{"decimal":1.8547,"american":-117},"homeML":{"decimal":2.06,"american":106}},{"date":{"$date":"2023-05-25T21:00:39.703Z"},"spread":1,"spreadOdds":-100,"total":47,"totalOdds":-106,"awayML":{"decimal":1.8547,"american":-117},"homeML":{"decimal":2.06,"american":106}},{"date":{"$date":"2023-05-26T09:00:45.521Z"},"spread":1,"spreadOdds":-100,"total":47,"totalOdds":-106,"awayML":{"decimal":1.8547,"american":-117},"homeML":{"decimal":2.06,"american":106}},{"date":{"$date":"2023-05-26T21:00:40.969Z"},"spread":1,"spreadOdds":-100,"total":47,"totalOdds":-106,"awayML":{"decimal":1.8547,"american":-117},"homeML":{"decimal":2.06,"american":106}},{"date":{"$date":"2023-05-27T09:00:40.722Z"},"spread":1,"spreadOdds":-100,"total":47,"totalOdds":-106,"awayML":{"decimal":1.8547,"american":-117},"homeML":{"decimal":2.06,"american":106}},{"date":{"$date":"2023-05-27T21:00:38.747Z"},"spread":1,"spreadOdds":-100,"total":47,"totalOdds":-106,"awayML":{"decimal":1.8547,"american":-117},"homeML":{"decimal":2.06,"american":106}},{"date":{"$date":"2023-05-28T09:00:39.617Z"},"spread":1,"spreadOdds":-100,"total":47,"totalOdds":-106,"awayML":{"decimal":1.8547,"american":-117},"homeML":{"decimal":2.06,"american":106}},{"date":{"$date":"2023-05-28T21:00:40.103Z"},"spread":1,"spreadOdds":-100,"total":47,"totalOdds":-106,"awayML":{"decimal":1.8547,"american":-117},"homeML":{"decimal":2.06,"american":106}},{"date":{"$date":"2023-05-29T09:00:39.154Z"},"spread":1,"spreadOdds":-100,"total":47,"totalOdds":-106,"awayML":{"decimal":1.8547,"american":-117},"homeML":{"decimal":2.06,"american":106}},{"date":{"$date":"2023-05-29T21:01:00.970Z"},"spread":1,"spreadOdds":-100,"total":47,"totalOdds":-106,"awayML":{"decimal":1.8547,"american":-117},"homeML":{"decimal":2.06,"american":106}},{"date":{"$date":"2023-05-29T21:03:02.849Z"},"spread":1,"spreadOdds":-100,"total":47,"totalOdds":-106,"awayML":{"decimal":1.8547,"american":-117},"homeML":{"decimal":2.06,"american":106}},{"date":{"$date":"2023-05-30T09:00:39.886Z"},"spread":1,"spreadOdds":-100,"total":47,"totalOdds":-106,"awayML":{"decimal":1.8547,"american":-117},"homeML":{"decimal":2.06,"american":106}},{"date":{"$date":"2023-05-30T21:00:39.005Z"},"spread":1,"spreadOdds":-100,"total":47,"totalOdds":-106,"awayML":{"decimal":1.8547,"american":-117},"homeML":{"decimal":2.06,"american":106}},{"date":{"$date":"2023-05-31T09:00:39.694Z"},"spread":1,"spreadOdds":-100,"total":47,"totalOdds":-106,"awayML":{"decimal":1.8547,"american":-117},"homeML":{"decimal":2.06,"american":106}},{"date":{"$date":"2023-05-31T21:00:39.227Z"},"spread":1,"spreadOdds":-100,"total":47,"totalOdds":-106,"awayML":{"decimal":1.8547,"american":-117},"homeML":{"decimal":2.06,"american":106}},{"date":{"$date":"2023-06-01T09:00:39.555Z"},"spread":1,"spreadOdds":-100,"total":47,"totalOdds":-106,"awayML":{"decimal":1.8547,"american":-117},"homeML":{"decimal":2.06,"american":106}},{"date":{"$date":"2023-06-01T21:00:39.682Z"},"spread":1,"spreadOdds":-100,"total":47,"totalOdds":-106,"awayML":{"decimal":1.8547,"american":-117},"homeML":{"decimal":2.06,"american":106}},{"date":{"$date":"2023-06-02T09:01:00.676Z"},"spread":1,"spreadOdds":-100,"total":47,"totalOdds":-106,"awayML":{"decimal":1.8547,"american":-117},"homeML":{"decimal":2.06,"american":106}},{"date":{"$date":"2023-06-02T09:03:37.862Z"},"spread":1,"spreadOdds":-100,"total":47,"totalOdds":-106,"awayML":{"decimal":1.8547,"american":-117},"homeML":{"decimal":2.06,"american":106}},{"date":{"$date":"2023-06-02T09:06:33.980Z"},"spread":1,"spreadOdds":-100,"total":47,"totalOdds":-106,"awayML":{"decimal":1.8547,"american":-117},"homeML":{"decimal":2.06,"american":106}},{"date":{"$date":"2023-06-02T21:00:40.384Z"},"spread":1,"spreadOdds":-100,"total":47,"totalOdds":-106,"awayML":{"decimal":1.8547,"american":-117},"homeML":{"decimal":2.06,"american":106}},{"date":{"$date":"2023-06-03T09:00:40.843Z"},"spread":1,"spreadOdds":-100,"total":47,"totalOdds":-106,"awayML":{"decimal":1.8547,"american":-117},"homeML":{"decimal":2.06,"american":106}},{"date":{"$date":"2023-06-03T21:00:39.615Z"},"spread":1,"spreadOdds":-100,"total":47,"totalOdds":-106,"awayML":{"decimal":1.8547,"american":-117},"homeML":{"decimal":2.06,"american":106}},{"date":{"$date":"2023-06-04T09:00:40.211Z"},"spread":1,"spreadOdds":-100,"total":47,"totalOdds":-106,"awayML":{"decimal":1.8547,"american":-117},"homeML":{"decimal":2.06,"american":106}},{"date":{"$date":"2023-06-04T21:00:39.029Z"},"spread":1,"spreadOdds":-100,"total":47,"totalOdds":-106,"awayML":{"decimal":1.8547,"american":-117},"homeML":{"decimal":2.06,"american":106}},{"date":{"$date":"2023-06-05T09:00:39.239Z"},"spread":1,"spreadOdds":-100,"total":47,"totalOdds":-106,"awayML":{"decimal":1.8547,"american":-117},"homeML":{"decimal":2.06,"american":106}},{"date":{"$date":"2023-06-05T21:00:39.334Z"},"spread":1,"spreadOdds":-100,"total":47,"totalOdds":-106,"awayML":{"decimal":1.8547,"american":-117},"homeML":{"decimal":2.06,"american":106}},{"date":{"$date":"2023-06-06T09:00:40.093Z"},"spread":1,"spreadOdds":-100,"total":47,"totalOdds":-106,"awayML":{"decimal":1.8547,"american":-117},"homeML":{"decimal":2.06,"american":106}},{"date":{"$date":"2023-06-06T21:00:39.523Z"},"spread":1,"spreadOdds":-100,"total":47,"totalOdds":-106,"awayML":{"decimal":1.8547,"american":-117},"homeML":{"decimal":2.06,"american":106}},{"date":{"$date":"2023-06-07T09:00:40.675Z"},"spread":1,"spreadOdds":-100,"total":47,"totalOdds":-106,"awayML":{"decimal":1.8547,"american":-117},"homeML":{"decimal":2.06,"american":106}},{"date":{"$date":"2023-06-07T21:00:39.448Z"},"spread":1,"spreadOdds":-100,"total":47,"totalOdds":-106,"awayML":{"decimal":1.8547,"american":-117},"homeML":{"decimal":2.06,"american":106}},{"date":{"$date":"2023-06-08T09:00:41.277Z"},"spread":1,"spreadOdds":-100,"total":47,"totalOdds":-106,"awayML":{"decimal":1.8547,"american":-117},"homeML":{"decimal":2.06,"american":106}},{"date":{"$date":"2023-06-08T21:00:42.009Z"},"spread":1,"spreadOdds":-100,"total":47,"totalOdds":-106,"awayML":{"decimal":1.8547,"american":-117},"homeML":{"decimal":2.06,"american":106}},{"date":{"$date":"2023-06-09T09:00:40.302Z"},"spread":1,"spreadOdds":-100,"total":47,"totalOdds":-106,"awayML":{"decimal":1.8547,"american":-117},"homeML":{"decimal":2.06,"american":106}},{"date":{"$date":"2023-06-09T21:00:40.559Z"},"spread":1,"spreadOdds":-100,"total":47,"totalOdds":-106,"awayML":{"decimal":1.8547,"american":-117},"homeML":{"decimal":2.06,"american":106}},{"date":{"$date":"2023-06-10T09:00:40.397Z"},"spread":1,"spreadOdds":-100,"total":47,"totalOdds":-106,"awayML":{"decimal":1.8547,"american":-117},"homeML":{"decimal":2.06,"american":106}},{"date":{"$date":"2023-06-10T21:00:41.147Z"},"spread":1,"spreadOdds":-100,"total":47,"totalOdds":-106,"awayML":{"decimal":1.8547,"american":-117},"homeML":{"decimal":2.06,"american":106}},{"date":{"$date":"2023-06-11T09:00:40.762Z"},"spread":1,"spreadOdds":-100,"total":47,"totalOdds":-106,"awayML":{"decimal":1.8547,"american":-117},"homeML":{"decimal":2.06,"american":106}},{"date":{"$date":"2023-06-11T21:00:40.190Z"},"spread":1,"spreadOdds":-100,"total":47,"totalOdds":-106,"awayML":{"decimal":1.8547,"american":-117},"homeML":{"decimal":2.06,"american":106}},{"date":{"$date":"2023-06-12T09:00:40.043Z"},"spread":1,"spreadOdds":-100,"total":47,"totalOdds":-106,"awayML":{"decimal":1.8547,"american":-117},"homeML":{"decimal":2.06,"american":106}},{"date":{"$date":"2023-06-12T21:00:40.591Z"},"spread":1,"spreadOdds":-100,"total":47,"totalOdds":-106,"awayML":{"decimal":1.8547,"american":-117},"homeML":{"decimal":2.06,"american":106}},{"date":{"$date":"2023-06-13T09:00:39.235Z"},"spread":1,"spreadOdds":-100,"total":47,"totalOdds":-106,"awayML":{"decimal":1.8547,"american":-117},"homeML":{"decimal":2.06,"american":106}},{"date":{"$date":"2023-06-13T21:00:40.549Z"},"spread":1,"spreadOdds":-100,"total":47,"totalOdds":-106,"awayML":{"decimal":1.8547,"american":-117},"homeML":{"decimal":2.06,"american":106}},{"date":{"$date":"2023-06-14T09:00:40.651Z"},"spread":1,"spreadOdds":-100,"total":47,"totalOdds":-106,"awayML":{"decimal":1.8547,"american":-117},"homeML":{"decimal":2.06,"american":106}},{"date":{"$date":"2023-06-14T21:00:40.299Z"},"spread":1,"spreadOdds":101,"total":47,"totalOdds":-106,"awayML":{"decimal":1.8403,"american":-119},"homeML":{"decimal":2.08,"american":108}},{"date":{"$date":"2023-06-15T09:00:42.175Z"},"spread":1,"spreadOdds":101,"total":47,"totalOdds":-106,"awayML":{"decimal":1.8403,"american":-119},"homeML":{"decimal":2.08,"american":108}},{"date":{"$date":"2023-06-15T21:01:01.175Z"},"spread":1,"spreadOdds":103,"total":47,"totalOdds":-106,"awayML":{"decimal":1.8264,"american":-121},"homeML":{"decimal":2.1,"american":110}},{"date":{"$date":"2023-06-15T21:03:06.091Z"},"spread":1,"spreadOdds":103,"total":47,"totalOdds":-106,"awayML":{"decimal":1.8264,"american":-121},"homeML":{"decimal":2.1,"american":110}},{"date":{"$date":"2023-06-16T09:00:39.957Z"},"spread":1,"spreadOdds":103,"total":47,"totalOdds":-106,"awayML":{"decimal":1.8264,"american":-121},"homeML":{"decimal":2.1,"american":110}},{"date":{"$date":"2023-06-16T16:47:50.635Z"},"spread":1,"spreadOdds":103,"total":47,"totalOdds":-106,"awayML":{"decimal":1.8264,"american":-121},"homeML":{"decimal":2.1,"american":110}}]</t>
  </si>
  <si>
    <t>2023-09-12T00:15:00.000Z</t>
  </si>
  <si>
    <t>2023-10-09T00:20:00.000Z</t>
  </si>
  <si>
    <t>2023-11-21T01:15:00.000Z</t>
  </si>
  <si>
    <t>2024-01-07T18:00:00.000Z</t>
  </si>
  <si>
    <t>[{"date":{"$date":"2023-05-18T16:38:10.705Z"},"spread":-7,"spreadOdds":107,"total":45.5,"totalOdds":-107,"awayML":{"decimal":3.46,"american":246},"homeML":{"decimal":1.3509,"american":-285}},{"date":{"$date":"2023-05-18T21:00:40.469Z"},"spread":-7,"spreadOdds":107,"total":45.5,"totalOdds":-107,"awayML":{"decimal":3.46,"american":246},"homeML":{"decimal":1.3509,"american":-285}},{"date":{"$date":"2023-05-19T09:00:39.492Z"},"spread":-7,"spreadOdds":107,"total":45.5,"totalOdds":-107,"awayML":{"decimal":3.46,"american":246},"homeML":{"decimal":1.3509,"american":-285}},{"date":{"$date":"2023-05-19T21:00:41.283Z"},"spread":-7,"spreadOdds":107,"total":45.5,"totalOdds":-107,"awayML":{"decimal":3.46,"american":246},"homeML":{"decimal":1.3509,"american":-285}},{"date":{"$date":"2023-05-20T09:00:39.638Z"},"spread":-7,"spreadOdds":107,"total":45.5,"totalOdds":-107,"awayML":{"decimal":3.46,"american":246},"homeML":{"decimal":1.3509,"american":-285}},{"date":{"$date":"2023-05-20T21:00:39.713Z"},"spread":-7,"spreadOdds":107,"total":45.5,"totalOdds":-107,"awayML":{"decimal":3.46,"american":246},"homeML":{"decimal":1.3509,"american":-285}},{"date":{"$date":"2023-05-21T09:00:40.788Z"},"spread":-7,"spreadOdds":107,"total":45.5,"totalOdds":-107,"awayML":{"decimal":3.46,"american":246},"homeML":{"decimal":1.3509,"american":-285}},{"date":{"$date":"2023-05-21T21:00:39.754Z"},"spread":-7,"spreadOdds":107,"total":45.5,"totalOdds":-107,"awayML":{"decimal":3.46,"american":246},"homeML":{"decimal":1.3509,"american":-285}},{"date":{"$date":"2023-05-22T09:00:39.849Z"},"spread":-7,"spreadOdds":107,"total":45.5,"totalOdds":-107,"awayML":{"decimal":3.46,"american":246},"homeML":{"decimal":1.3509,"american":-285}},{"date":{"$date":"2023-05-22T21:00:40.873Z"},"spread":-7,"spreadOdds":107,"total":45.5,"totalOdds":-107,"awayML":{"decimal":3.46,"american":246},"homeML":{"decimal":1.3509,"american":-285}},{"date":{"$date":"2023-05-23T09:00:39.647Z"},"spread":-7,"spreadOdds":107,"total":45.5,"totalOdds":-107,"awayML":{"decimal":3.46,"american":246},"homeML":{"decimal":1.3509,"american":-285}},{"date":{"$date":"2023-05-23T21:00:41.028Z"},"spread":-7,"spreadOdds":107,"total":45.5,"totalOdds":-107,"awayML":{"decimal":3.46,"american":246},"homeML":{"decimal":1.3509,"american":-285}},{"date":{"$date":"2023-05-24T09:00:42.171Z"},"spread":-7,"spreadOdds":107,"total":45.5,"totalOdds":-107,"awayML":{"decimal":3.46,"american":246},"homeML":{"decimal":1.3509,"american":-285}},{"date":{"$date":"2023-05-24T21:00:41.929Z"},"spread":-7,"spreadOdds":107,"total":45.5,"totalOdds":-107,"awayML":{"decimal":3.46,"american":246},"homeML":{"decimal":1.3509,"american":-285}},{"date":{"$date":"2023-05-25T09:00:40.998Z"},"spread":-7,"spreadOdds":107,"total":45.5,"totalOdds":-107,"awayML":{"decimal":3.46,"american":246},"homeML":{"decimal":1.3509,"american":-285}},{"date":{"$date":"2023-05-25T21:00:40.818Z"},"spread":-7,"spreadOdds":107,"total":45.5,"totalOdds":-107,"awayML":{"decimal":3.46,"american":246},"homeML":{"decimal":1.3509,"american":-285}},{"date":{"$date":"2023-05-26T09:00:46.498Z"},"spread":-7,"spreadOdds":107,"total":45.5,"totalOdds":-107,"awayML":{"decimal":3.46,"american":246},"homeML":{"decimal":1.3509,"american":-285}},{"date":{"$date":"2023-05-26T21:00:42.313Z"},"spread":-7,"spreadOdds":107,"total":45.5,"totalOdds":-107,"awayML":{"decimal":3.46,"american":246},"homeML":{"decimal":1.3509,"american":-285}},{"date":{"$date":"2023-05-27T09:00:41.848Z"},"spread":-7,"spreadOdds":107,"total":45.5,"totalOdds":-107,"awayML":{"decimal":3.46,"american":246},"homeML":{"decimal":1.3509,"american":-285}},{"date":{"$date":"2023-05-27T21:00:40.054Z"},"spread":-7,"spreadOdds":107,"total":45.5,"totalOdds":-107,"awayML":{"decimal":3.46,"american":246},"homeML":{"decimal":1.3509,"american":-285}},{"date":{"$date":"2023-05-28T09:00:41.398Z"},"spread":-7,"spreadOdds":107,"total":45.5,"totalOdds":-107,"awayML":{"decimal":3.46,"american":246},"homeML":{"decimal":1.3509,"american":-285}},{"date":{"$date":"2023-05-28T21:00:41.446Z"},"spread":-7,"spreadOdds":107,"total":45.5,"totalOdds":-107,"awayML":{"decimal":3.46,"american":246},"homeML":{"decimal":1.3509,"american":-285}},{"date":{"$date":"2023-05-29T09:00:41.204Z"},"spread":-7,"spreadOdds":107,"total":45.5,"totalOdds":-107,"awayML":{"decimal":3.46,"american":246},"homeML":{"decimal":1.3509,"american":-285}},{"date":{"$date":"2023-05-29T21:01:02.002Z"},"spread":-7,"spreadOdds":107,"total":45.5,"totalOdds":-107,"awayML":{"decimal":3.46,"american":246},"homeML":{"decimal":1.3509,"american":-285}},{"date":{"$date":"2023-05-29T21:03:03.869Z"},"spread":-7,"spreadOdds":107,"total":45.5,"totalOdds":-107,"awayML":{"decimal":3.46,"american":246},"homeML":{"decimal":1.3509,"american":-285}},{"date":{"$date":"2023-05-30T09:00:42.230Z"},"spread":-7,"spreadOdds":107,"total":45.5,"totalOdds":-107,"awayML":{"decimal":3.46,"american":246},"homeML":{"decimal":1.3509,"american":-285}},{"date":{"$date":"2023-05-30T21:00:40.519Z"},"spread":-7,"spreadOdds":107,"total":45.5,"totalOdds":-107,"awayML":{"decimal":3.46,"american":246},"homeML":{"decimal":1.3509,"american":-285}},{"date":{"$date":"2023-05-31T09:00:41.212Z"},"spread":-7,"spreadOdds":107,"total":45.5,"totalOdds":-107,"awayML":{"decimal":3.46,"american":246},"homeML":{"decimal":1.3509,"american":-285}},{"date":{"$date":"2023-05-31T21:00:40.720Z"},"spread":-7,"spreadOdds":107,"total":45.5,"totalOdds":-107,"awayML":{"decimal":3.46,"american":246},"homeML":{"decimal":1.3509,"american":-285}},{"date":{"$date":"2023-06-01T09:00:40.757Z"},"spread":-7,"spreadOdds":107,"total":45.5,"totalOdds":-107,"awayML":{"decimal":3.46,"american":246},"homeML":{"decimal":1.3509,"american":-285}},{"date":{"$date":"2023-06-01T21:00:40.950Z"},"spread":-7,"spreadOdds":107,"total":45.5,"totalOdds":-107,"awayML":{"decimal":3.46,"american":246},"homeML":{"decimal":1.3509,"american":-285}},{"date":{"$date":"2023-06-02T09:01:01.698Z"},"spread":-7,"spreadOdds":107,"total":45.5,"totalOdds":-107,"awayML":{"decimal":3.46,"american":246},"homeML":{"decimal":1.3509,"american":-285}},{"date":{"$date":"2023-06-02T09:03:38.922Z"},"spread":-7,"spreadOdds":107,"total":45.5,"totalOdds":-107,"awayML":{"decimal":3.46,"american":246},"homeML":{"decimal":1.3509,"american":-285}},{"date":{"$date":"2023-06-02T09:06:34.964Z"},"spread":-7,"spreadOdds":107,"total":45.5,"totalOdds":-107,"awayML":{"decimal":3.46,"american":246},"homeML":{"decimal":1.3509,"american":-285}},{"date":{"$date":"2023-06-02T21:00:41.638Z"},"spread":-7,"spreadOdds":107,"total":45.5,"totalOdds":-107,"awayML":{"decimal":3.46,"american":246},"homeML":{"decimal":1.3509,"american":-285}},{"date":{"$date":"2023-06-03T09:00:41.911Z"},"spread":-7,"spreadOdds":107,"total":45.5,"totalOdds":-107,"awayML":{"decimal":3.46,"american":246},"homeML":{"decimal":1.3509,"american":-285}},{"date":{"$date":"2023-06-03T21:00:40.803Z"},"spread":-7,"spreadOdds":107,"total":45.5,"totalOdds":-107,"awayML":{"decimal":3.46,"american":246},"homeML":{"decimal":1.3509,"american":-285}},{"date":{"$date":"2023-06-04T09:00:41.478Z"},"spread":-7,"spreadOdds":107,"total":45.5,"totalOdds":-107,"awayML":{"decimal":3.46,"american":246},"homeML":{"decimal":1.3509,"american":-285}},{"date":{"$date":"2023-06-04T21:00:40.373Z"},"spread":-7,"spreadOdds":107,"total":45.5,"totalOdds":-107,"awayML":{"decimal":3.46,"american":246},"homeML":{"decimal":1.3509,"american":-285}},{"date":{"$date":"2023-06-05T09:00:40.366Z"},"spread":-7,"spreadOdds":107,"total":45.5,"totalOdds":-107,"awayML":{"decimal":3.46,"american":246},"homeML":{"decimal":1.3509,"american":-285}},{"date":{"$date":"2023-06-05T21:00:40.648Z"},"spread":-7,"spreadOdds":107,"total":45.5,"totalOdds":-107,"awayML":{"decimal":3.46,"american":246},"homeML":{"decimal":1.3509,"american":-285}},{"date":{"$date":"2023-06-06T09:00:41.131Z"},"spread":-7,"spreadOdds":107,"total":45.5,"totalOdds":-107,"awayML":{"decimal":3.46,"american":246},"homeML":{"decimal":1.3509,"american":-285}},{"date":{"$date":"2023-06-06T21:00:44.446Z"},"spread":-7,"spreadOdds":107,"total":45.5,"totalOdds":-107,"awayML":{"decimal":3.46,"american":246},"homeML":{"decimal":1.3509,"american":-285}},{"date":{"$date":"2023-06-07T09:00:45.123Z"},"spread":-7,"spreadOdds":107,"total":45.5,"totalOdds":-107,"awayML":{"decimal":3.46,"american":246},"homeML":{"decimal":1.3509,"american":-285}},{"date":{"$date":"2023-06-07T21:00:44.516Z"},"spread":-7,"spreadOdds":107,"total":45.5,"totalOdds":-107,"awayML":{"decimal":3.46,"american":246},"homeML":{"decimal":1.3509,"american":-285}},{"date":{"$date":"2023-06-08T09:00:46.511Z"},"spread":-7,"spreadOdds":107,"total":45.5,"totalOdds":-107,"awayML":{"decimal":3.46,"american":246},"homeML":{"decimal":1.3509,"american":-285}},{"date":{"$date":"2023-06-08T21:00:46.283Z"},"spread":-7,"spreadOdds":107,"total":45.5,"totalOdds":-107,"awayML":{"decimal":3.46,"american":246},"homeML":{"decimal":1.3509,"american":-285}},{"date":{"$date":"2023-06-09T09:00:46.470Z"},"spread":-7,"spreadOdds":107,"total":45.5,"totalOdds":-107,"awayML":{"decimal":3.46,"american":246},"homeML":{"decimal":1.3509,"american":-285}},{"date":{"$date":"2023-06-09T21:00:45.834Z"},"spread":-7,"spreadOdds":107,"total":45.5,"totalOdds":-107,"awayML":{"decimal":3.46,"american":246},"homeML":{"decimal":1.3509,"american":-285}},{"date":{"$date":"2023-06-10T09:00:45.069Z"},"spread":-7,"spreadOdds":107,"total":45.5,"totalOdds":-107,"awayML":{"decimal":3.46,"american":246},"homeML":{"decimal":1.3509,"american":-285}},{"date":{"$date":"2023-06-10T21:00:45.604Z"},"spread":-7,"spreadOdds":107,"total":45.5,"totalOdds":-107,"awayML":{"decimal":3.46,"american":246},"homeML":{"decimal":1.3509,"american":-285}},{"date":{"$date":"2023-06-11T09:00:45.781Z"},"spread":-7,"spreadOdds":107,"total":45.5,"totalOdds":-107,"awayML":{"decimal":3.46,"american":246},"homeML":{"decimal":1.3509,"american":-285}},{"date":{"$date":"2023-06-11T21:00:45.506Z"},"spread":-7,"spreadOdds":107,"total":45.5,"totalOdds":-107,"awayML":{"decimal":3.46,"american":246},"homeML":{"decimal":1.3509,"american":-285}},{"date":{"$date":"2023-06-12T09:00:45.677Z"},"spread":-7,"spreadOdds":107,"total":45.5,"totalOdds":-107,"awayML":{"decimal":3.46,"american":246},"homeML":{"decimal":1.3509,"american":-285}},{"date":{"$date":"2023-06-12T21:00:45.455Z"},"spread":-7,"spreadOdds":107,"total":45.5,"totalOdds":-107,"awayML":{"decimal":3.46,"american":246},"homeML":{"decimal":1.3509,"american":-285}},{"date":{"$date":"2023-06-13T09:00:45.414Z"},"spread":-7,"spreadOdds":107,"total":45.5,"totalOdds":-107,"awayML":{"decimal":3.46,"american":246},"homeML":{"decimal":1.3509,"american":-285}},{"date":{"$date":"2023-06-13T21:00:44.487Z"},"spread":-7,"spreadOdds":107,"total":45.5,"totalOdds":-107,"awayML":{"decimal":3.46,"american":246},"homeML":{"decimal":1.3509,"american":-285}},{"date":{"$date":"2023-06-14T09:00:46.593Z"},"spread":-7,"spreadOdds":107,"total":45.5,"totalOdds":-107,"awayML":{"decimal":3.46,"american":246},"homeML":{"decimal":1.3509,"american":-285}},{"date":{"$date":"2023-06-14T21:00:45.653Z"},"spread":-7,"spreadOdds":107,"total":45.5,"totalOdds":-107,"awayML":{"decimal":3.46,"american":246},"homeML":{"decimal":1.3509,"american":-285}},{"date":{"$date":"2023-06-15T09:00:46.855Z"},"spread":-7,"spreadOdds":107,"total":45.5,"totalOdds":-107,"awayML":{"decimal":3.46,"american":246},"homeML":{"decimal":1.3509,"american":-285}},{"date":{"$date":"2023-06-15T21:01:05.030Z"},"spread":-7,"spreadOdds":107,"total":45.5,"totalOdds":-107,"awayML":{"decimal":3.46,"american":246},"homeML":{"decimal":1.3509,"american":-285}},{"date":{"$date":"2023-06-15T21:03:09.991Z"},"spread":-7,"spreadOdds":107,"total":45.5,"totalOdds":-107,"awayML":{"decimal":3.46,"american":246},"homeML":{"decimal":1.3509,"american":-285}},{"date":{"$date":"2023-06-16T09:00:46.712Z"},"spread":-7,"spreadOdds":107,"total":45.5,"totalOdds":-107,"awayML":{"decimal":3.46,"american":246},"homeML":{"decimal":1.3509,"american":-285}},{"date":{"$date":"2023-06-16T16:47:54.591Z"},"spread":-7,"spreadOdds":107,"total":45.5,"totalOdds":-107,"awayML":{"decimal":3.46,"american":246},"homeML":{"decimal":1.3509,"american":-285}}]</t>
  </si>
  <si>
    <t>2023-09-10T17:00:00.000Z</t>
  </si>
  <si>
    <t>[{"date":{"$date":"2023-05-18T16:38:10.943Z"},"spread":2.5,"spreadOdds":-103,"total":47,"totalOdds":-106,"awayML":{"decimal":1.7194,"american":-139},"homeML":{"decimal":2.25,"american":125}},{"date":{"$date":"2023-05-18T21:00:40.814Z"},"spread":2.5,"spreadOdds":-103,"total":47,"totalOdds":-106,"awayML":{"decimal":1.7194,"american":-139},"homeML":{"decimal":2.25,"american":125}},{"date":{"$date":"2023-05-19T09:00:39.746Z"},"spread":2.5,"spreadOdds":-103,"total":47,"totalOdds":-106,"awayML":{"decimal":1.7194,"american":-139},"homeML":{"decimal":2.25,"american":125}},{"date":{"$date":"2023-05-19T21:00:41.504Z"},"spread":2.5,"spreadOdds":-103,"total":47,"totalOdds":-106,"awayML":{"decimal":1.7194,"american":-139},"homeML":{"decimal":2.25,"american":125}},{"date":{"$date":"2023-05-20T09:00:39.922Z"},"spread":2.5,"spreadOdds":-103,"total":47,"totalOdds":-106,"awayML":{"decimal":1.7194,"american":-139},"homeML":{"decimal":2.25,"american":125}},{"date":{"$date":"2023-05-20T21:00:40.239Z"},"spread":2.5,"spreadOdds":-103,"total":47,"totalOdds":-106,"awayML":{"decimal":1.7194,"american":-139},"homeML":{"decimal":2.25,"american":125}},{"date":{"$date":"2023-05-21T09:00:41.066Z"},"spread":2.5,"spreadOdds":-103,"total":47,"totalOdds":-106,"awayML":{"decimal":1.7194,"american":-139},"homeML":{"decimal":2.25,"american":125}},{"date":{"$date":"2023-05-21T21:00:40.243Z"},"spread":2.5,"spreadOdds":-103,"total":47,"totalOdds":-106,"awayML":{"decimal":1.7194,"american":-139},"homeML":{"decimal":2.25,"american":125}},{"date":{"$date":"2023-05-22T09:00:40.165Z"},"spread":2.5,"spreadOdds":-103,"total":47,"totalOdds":-106,"awayML":{"decimal":1.7194,"american":-139},"homeML":{"decimal":2.25,"american":125}},{"date":{"$date":"2023-05-22T21:00:41.407Z"},"spread":2.5,"spreadOdds":-103,"total":47,"totalOdds":-106,"awayML":{"decimal":1.7194,"american":-139},"homeML":{"decimal":2.25,"american":125}},{"date":{"$date":"2023-05-23T09:00:40.115Z"},"spread":2.5,"spreadOdds":-103,"total":47,"totalOdds":-106,"awayML":{"decimal":1.7194,"american":-139},"homeML":{"decimal":2.25,"american":125}},{"date":{"$date":"2023-05-23T21:00:41.345Z"},"spread":2.5,"spreadOdds":-103,"total":47,"totalOdds":-106,"awayML":{"decimal":1.7194,"american":-139},"homeML":{"decimal":2.25,"american":125}},{"date":{"$date":"2023-05-24T09:00:42.474Z"},"spread":2.5,"spreadOdds":-103,"total":47,"totalOdds":-106,"awayML":{"decimal":1.7194,"american":-139},"homeML":{"decimal":2.25,"american":125}},{"date":{"$date":"2023-05-24T21:00:42.222Z"},"spread":2.5,"spreadOdds":-103,"total":47,"totalOdds":-106,"awayML":{"decimal":1.7194,"american":-139},"homeML":{"decimal":2.25,"american":125}},{"date":{"$date":"2023-05-25T09:00:41.242Z"},"spread":2.5,"spreadOdds":-103,"total":47,"totalOdds":-106,"awayML":{"decimal":1.7194,"american":-139},"homeML":{"decimal":2.25,"american":125}},{"date":{"$date":"2023-05-25T21:00:41.120Z"},"spread":2.5,"spreadOdds":-103,"total":47,"totalOdds":-106,"awayML":{"decimal":1.7194,"american":-139},"homeML":{"decimal":2.25,"american":125}},{"date":{"$date":"2023-05-26T09:00:46.729Z"},"spread":2.5,"spreadOdds":-103,"total":47,"totalOdds":-106,"awayML":{"decimal":1.7194,"american":-139},"homeML":{"decimal":2.25,"american":125}},{"date":{"$date":"2023-05-26T21:00:42.722Z"},"spread":2.5,"spreadOdds":-103,"total":47,"totalOdds":-106,"awayML":{"decimal":1.7194,"american":-139},"homeML":{"decimal":2.25,"american":125}},{"date":{"$date":"2023-05-27T09:00:42.230Z"},"spread":2.5,"spreadOdds":-103,"total":47,"totalOdds":-106,"awayML":{"decimal":1.7194,"american":-139},"homeML":{"decimal":2.25,"american":125}},{"date":{"$date":"2023-05-27T21:00:40.422Z"},"spread":2.5,"spreadOdds":-103,"total":47,"totalOdds":-106,"awayML":{"decimal":1.7194,"american":-139},"homeML":{"decimal":2.25,"american":125}},{"date":{"$date":"2023-05-28T09:00:41.739Z"},"spread":2.5,"spreadOdds":-103,"total":47,"totalOdds":-106,"awayML":{"decimal":1.7194,"american":-139},"homeML":{"decimal":2.25,"american":125}},{"date":{"$date":"2023-05-28T21:00:41.692Z"},"spread":2.5,"spreadOdds":-103,"total":47,"totalOdds":-106,"awayML":{"decimal":1.7194,"american":-139},"homeML":{"decimal":2.25,"american":125}},{"date":{"$date":"2023-05-29T09:00:41.633Z"},"spread":2.5,"spreadOdds":-103,"total":47,"totalOdds":-106,"awayML":{"decimal":1.7194,"american":-139},"homeML":{"decimal":2.25,"american":125}},{"date":{"$date":"2023-05-29T21:01:02.260Z"},"spread":2.5,"spreadOdds":-103,"total":47,"totalOdds":-106,"awayML":{"decimal":1.7194,"american":-139},"homeML":{"decimal":2.25,"american":125}},{"date":{"$date":"2023-05-29T21:03:04.132Z"},"spread":2.5,"spreadOdds":-103,"total":47,"totalOdds":-106,"awayML":{"decimal":1.7194,"american":-139},"homeML":{"decimal":2.25,"american":125}},{"date":{"$date":"2023-05-30T09:00:42.878Z"},"spread":2.5,"spreadOdds":-103,"total":47,"totalOdds":-106,"awayML":{"decimal":1.7194,"american":-139},"homeML":{"decimal":2.25,"american":125}},{"date":{"$date":"2023-05-30T21:00:41.008Z"},"spread":2.5,"spreadOdds":-103,"total":47,"totalOdds":-106,"awayML":{"decimal":1.7194,"american":-139},"homeML":{"decimal":2.25,"american":125}},{"date":{"$date":"2023-05-31T09:00:41.495Z"},"spread":2.5,"spreadOdds":-103,"total":47,"totalOdds":-106,"awayML":{"decimal":1.7194,"american":-139},"homeML":{"decimal":2.25,"american":125}},{"date":{"$date":"2023-05-31T21:00:41.229Z"},"spread":2.5,"spreadOdds":-103,"total":47,"totalOdds":-106,"awayML":{"decimal":1.7194,"american":-139},"homeML":{"decimal":2.25,"american":125}},{"date":{"$date":"2023-06-01T09:00:41.071Z"},"spread":2.5,"spreadOdds":-103,"total":47,"totalOdds":-106,"awayML":{"decimal":1.7194,"american":-139},"homeML":{"decimal":2.25,"american":125}},{"date":{"$date":"2023-06-01T21:00:41.204Z"},"spread":2.5,"spreadOdds":-103,"total":47,"totalOdds":-106,"awayML":{"decimal":1.7194,"american":-139},"homeML":{"decimal":2.25,"american":125}},{"date":{"$date":"2023-06-02T09:01:01.981Z"},"spread":2.5,"spreadOdds":-103,"total":47,"totalOdds":-106,"awayML":{"decimal":1.7194,"american":-139},"homeML":{"decimal":2.25,"american":125}},{"date":{"$date":"2023-06-02T09:03:39.227Z"},"spread":2.5,"spreadOdds":-103,"total":47,"totalOdds":-106,"awayML":{"decimal":1.7194,"american":-139},"homeML":{"decimal":2.25,"american":125}},{"date":{"$date":"2023-06-02T09:06:35.225Z"},"spread":2.5,"spreadOdds":-103,"total":47,"totalOdds":-106,"awayML":{"decimal":1.7194,"american":-139},"homeML":{"decimal":2.25,"american":125}},{"date":{"$date":"2023-06-02T21:00:41.902Z"},"spread":2.5,"spreadOdds":-103,"total":47,"totalOdds":-106,"awayML":{"decimal":1.7194,"american":-139},"homeML":{"decimal":2.25,"american":125}},{"date":{"$date":"2023-06-03T09:00:42.214Z"},"spread":2.5,"spreadOdds":-103,"total":47,"totalOdds":-106,"awayML":{"decimal":1.7194,"american":-139},"homeML":{"decimal":2.25,"american":125}},{"date":{"$date":"2023-06-03T21:00:41.082Z"},"spread":2.5,"spreadOdds":-103,"total":47,"totalOdds":-106,"awayML":{"decimal":1.7194,"american":-139},"homeML":{"decimal":2.25,"american":125}},{"date":{"$date":"2023-06-04T09:00:41.886Z"},"spread":2.5,"spreadOdds":-103,"total":47,"totalOdds":-106,"awayML":{"decimal":1.7194,"american":-139},"homeML":{"decimal":2.25,"american":125}},{"date":{"$date":"2023-06-04T21:00:40.699Z"},"spread":2.5,"spreadOdds":-103,"total":47,"totalOdds":-106,"awayML":{"decimal":1.7194,"american":-139},"homeML":{"decimal":2.25,"american":125}},{"date":{"$date":"2023-06-05T09:00:40.724Z"},"spread":2.5,"spreadOdds":-103,"total":47,"totalOdds":-106,"awayML":{"decimal":1.7194,"american":-139},"homeML":{"decimal":2.25,"american":125}},{"date":{"$date":"2023-06-05T21:00:40.900Z"},"spread":2.5,"spreadOdds":-103,"total":47,"totalOdds":-106,"awayML":{"decimal":1.7194,"american":-139},"homeML":{"decimal":2.25,"american":125}},{"date":{"$date":"2023-06-06T09:00:41.394Z"},"spread":2.5,"spreadOdds":-103,"total":47,"totalOdds":-106,"awayML":{"decimal":1.7194,"american":-139},"homeML":{"decimal":2.25,"american":125}},{"date":{"$date":"2023-06-06T21:00:45.093Z"},"spread":2.5,"spreadOdds":-103,"total":47,"totalOdds":-106,"awayML":{"decimal":1.7194,"american":-139},"homeML":{"decimal":2.25,"american":125}},{"date":{"$date":"2023-06-07T09:00:45.402Z"},"spread":2.5,"spreadOdds":-103,"total":47,"totalOdds":-106,"awayML":{"decimal":1.7194,"american":-139},"homeML":{"decimal":2.25,"american":125}},{"date":{"$date":"2023-06-07T21:00:44.986Z"},"spread":2.5,"spreadOdds":-103,"total":47,"totalOdds":-106,"awayML":{"decimal":1.7194,"american":-139},"homeML":{"decimal":2.25,"american":125}},{"date":{"$date":"2023-06-08T09:00:46.775Z"},"spread":2.5,"spreadOdds":-103,"total":47,"totalOdds":-106,"awayML":{"decimal":1.7194,"american":-139},"homeML":{"decimal":2.25,"american":125}},{"date":{"$date":"2023-06-08T21:00:46.530Z"},"spread":2.5,"spreadOdds":-103,"total":47,"totalOdds":-106,"awayML":{"decimal":1.7194,"american":-139},"homeML":{"decimal":2.25,"american":125}},{"date":{"$date":"2023-06-09T09:00:46.760Z"},"spread":2.5,"spreadOdds":-103,"total":47,"totalOdds":-106,"awayML":{"decimal":1.7194,"american":-139},"homeML":{"decimal":2.25,"american":125}},{"date":{"$date":"2023-06-09T21:00:46.100Z"},"spread":2.5,"spreadOdds":-103,"total":47,"totalOdds":-106,"awayML":{"decimal":1.7194,"american":-139},"homeML":{"decimal":2.25,"american":125}},{"date":{"$date":"2023-06-10T09:00:45.388Z"},"spread":2.5,"spreadOdds":-103,"total":47,"totalOdds":-106,"awayML":{"decimal":1.7194,"american":-139},"homeML":{"decimal":2.25,"american":125}},{"date":{"$date":"2023-06-10T21:00:45.867Z"},"spread":2.5,"spreadOdds":-103,"total":47,"totalOdds":-106,"awayML":{"decimal":1.7194,"american":-139},"homeML":{"decimal":2.25,"american":125}},{"date":{"$date":"2023-06-11T09:00:46.065Z"},"spread":2.5,"spreadOdds":-103,"total":47,"totalOdds":-106,"awayML":{"decimal":1.7194,"american":-139},"homeML":{"decimal":2.25,"american":125}},{"date":{"$date":"2023-06-11T21:00:45.770Z"},"spread":2.5,"spreadOdds":-103,"total":47,"totalOdds":-106,"awayML":{"decimal":1.7194,"american":-139},"homeML":{"decimal":2.25,"american":125}},{"date":{"$date":"2023-06-12T09:00:45.979Z"},"spread":2.5,"spreadOdds":-103,"total":47,"totalOdds":-106,"awayML":{"decimal":1.7194,"american":-139},"homeML":{"decimal":2.25,"american":125}},{"date":{"$date":"2023-06-12T21:00:45.903Z"},"spread":2.5,"spreadOdds":-103,"total":47,"totalOdds":-106,"awayML":{"decimal":1.7194,"american":-139},"homeML":{"decimal":2.25,"american":125}},{"date":{"$date":"2023-06-13T09:00:45.661Z"},"spread":2.5,"spreadOdds":-103,"total":47,"totalOdds":-106,"awayML":{"decimal":1.7194,"american":-139},"homeML":{"decimal":2.25,"american":125}},{"date":{"$date":"2023-06-13T21:00:44.790Z"},"spread":2.5,"spreadOdds":-103,"total":47,"totalOdds":-106,"awayML":{"decimal":1.7194,"american":-139},"homeML":{"decimal":2.25,"american":125}},{"date":{"$date":"2023-06-14T09:00:46.897Z"},"spread":2.5,"spreadOdds":-103,"total":47,"totalOdds":-106,"awayML":{"decimal":1.7194,"american":-139},"homeML":{"decimal":2.25,"american":125}},{"date":{"$date":"2023-06-14T21:00:46.801Z"},"spread":2.5,"spreadOdds":-103,"total":47,"totalOdds":-106,"awayML":{"decimal":1.7194,"american":-139},"homeML":{"decimal":2.25,"american":125}},{"date":{"$date":"2023-06-15T09:00:47.122Z"},"spread":2.5,"spreadOdds":-103,"total":47,"totalOdds":-106,"awayML":{"decimal":1.7194,"american":-139},"homeML":{"decimal":2.25,"american":125}},{"date":{"$date":"2023-06-15T21:01:05.365Z"},"spread":2.5,"spreadOdds":-103,"total":47,"totalOdds":-106,"awayML":{"decimal":1.7194,"american":-139},"homeML":{"decimal":2.25,"american":125}},{"date":{"$date":"2023-06-15T21:03:10.258Z"},"spread":2.5,"spreadOdds":-103,"total":47,"totalOdds":-106,"awayML":{"decimal":1.7194,"american":-139},"homeML":{"decimal":2.25,"american":125}},{"date":{"$date":"2023-06-16T09:00:47.016Z"},"spread":2.5,"spreadOdds":-103,"total":47,"totalOdds":-106,"awayML":{"decimal":1.7194,"american":-139},"homeML":{"decimal":2.25,"american":125}},{"date":{"$date":"2023-06-16T16:47:54.960Z"},"spread":2.5,"spreadOdds":-103,"total":47,"totalOdds":-106,"awayML":{"decimal":1.7194,"american":-139},"homeML":{"decimal":2.25,"american":125}}]</t>
  </si>
  <si>
    <t>ARI</t>
  </si>
  <si>
    <t>Arizona Cardinals</t>
  </si>
  <si>
    <t>2023-09-17T20:05:00.000Z</t>
  </si>
  <si>
    <t>2023-09-15T00:15:00.000Z</t>
  </si>
  <si>
    <t>2023-09-17T17:00:00.000Z</t>
  </si>
  <si>
    <t>HOU</t>
  </si>
  <si>
    <t>Houston Texans</t>
  </si>
  <si>
    <t>CHI</t>
  </si>
  <si>
    <t>Chicago Bears</t>
  </si>
  <si>
    <t>LAC</t>
  </si>
  <si>
    <t>L.A. Chargers Chargers</t>
  </si>
  <si>
    <t>2023-09-17T20:25:00.000Z</t>
  </si>
  <si>
    <t>NO</t>
  </si>
  <si>
    <t>New Orleans Saints</t>
  </si>
  <si>
    <t>[{"date":{"$date":"2023-05-18T16:38:14.043Z"},"spread":-4,"spreadOdds":101,"total":41.5,"totalOdds":-106,"awayML":{"decimal":2.67,"american":167},"homeML":{"decimal":1.5319,"american":-188}},{"date":{"$date":"2023-05-18T21:00:44.146Z"},"spread":-4,"spreadOdds":101,"total":41.5,"totalOdds":-106,"awayML":{"decimal":2.67,"american":167},"homeML":{"decimal":1.5319,"american":-188}},{"date":{"$date":"2023-05-19T09:00:43.563Z"},"spread":-4,"spreadOdds":101,"total":41.5,"totalOdds":-106,"awayML":{"decimal":2.67,"american":167},"homeML":{"decimal":1.5319,"american":-188}},{"date":{"$date":"2023-05-19T21:00:44.847Z"},"spread":-4,"spreadOdds":101,"total":41.5,"totalOdds":-106,"awayML":{"decimal":2.67,"american":167},"homeML":{"decimal":1.5319,"american":-188}},{"date":{"$date":"2023-05-20T09:00:43.212Z"},"spread":-4,"spreadOdds":101,"total":41.5,"totalOdds":-106,"awayML":{"decimal":2.67,"american":167},"homeML":{"decimal":1.5319,"american":-188}},{"date":{"$date":"2023-05-20T21:00:44.080Z"},"spread":-4,"spreadOdds":101,"total":41.5,"totalOdds":-106,"awayML":{"decimal":2.67,"american":167},"homeML":{"decimal":1.5319,"american":-188}},{"date":{"$date":"2023-05-21T09:00:44.699Z"},"spread":-4,"spreadOdds":101,"total":41.5,"totalOdds":-106,"awayML":{"decimal":2.67,"american":167},"homeML":{"decimal":1.5319,"american":-188}},{"date":{"$date":"2023-05-21T21:00:43.508Z"},"spread":-4,"spreadOdds":101,"total":41.5,"totalOdds":-106,"awayML":{"decimal":2.67,"american":167},"homeML":{"decimal":1.5319,"american":-188}},{"date":{"$date":"2023-05-22T09:00:43.580Z"},"spread":-4,"spreadOdds":101,"total":41.5,"totalOdds":-106,"awayML":{"decimal":2.67,"american":167},"homeML":{"decimal":1.5319,"american":-188}},{"date":{"$date":"2023-05-22T21:00:44.755Z"},"spread":-4,"spreadOdds":101,"total":41.5,"totalOdds":-106,"awayML":{"decimal":2.67,"american":167},"homeML":{"decimal":1.5319,"american":-188}},{"date":{"$date":"2023-05-23T09:00:43.788Z"},"spread":-4,"spreadOdds":101,"total":41.5,"totalOdds":-106,"awayML":{"decimal":2.67,"american":167},"homeML":{"decimal":1.5319,"american":-188}},{"date":{"$date":"2023-05-23T21:00:44.972Z"},"spread":-4,"spreadOdds":101,"total":41.5,"totalOdds":-106,"awayML":{"decimal":2.67,"american":167},"homeML":{"decimal":1.5319,"american":-188}},{"date":{"$date":"2023-05-24T09:00:46.673Z"},"spread":-4,"spreadOdds":101,"total":41.5,"totalOdds":-106,"awayML":{"decimal":2.67,"american":167},"homeML":{"decimal":1.5319,"american":-188}},{"date":{"$date":"2023-05-24T21:00:46.372Z"},"spread":-4,"spreadOdds":101,"total":41.5,"totalOdds":-106,"awayML":{"decimal":2.67,"american":167},"homeML":{"decimal":1.5319,"american":-188}},{"date":{"$date":"2023-05-25T09:00:44.838Z"},"spread":-4,"spreadOdds":101,"total":41.5,"totalOdds":-106,"awayML":{"decimal":2.67,"american":167},"homeML":{"decimal":1.5319,"american":-188}},{"date":{"$date":"2023-05-25T21:00:44.916Z"},"spread":-4,"spreadOdds":101,"total":41.5,"totalOdds":-106,"awayML":{"decimal":2.67,"american":167},"homeML":{"decimal":1.5319,"american":-188}},{"date":{"$date":"2023-05-26T09:00:50.297Z"},"spread":-4,"spreadOdds":101,"total":41.5,"totalOdds":-106,"awayML":{"decimal":2.67,"american":167},"homeML":{"decimal":1.5319,"american":-188}},{"date":{"$date":"2023-05-26T21:00:46.387Z"},"spread":-4,"spreadOdds":101,"total":41.5,"totalOdds":-106,"awayML":{"decimal":2.67,"american":167},"homeML":{"decimal":1.5319,"american":-188}},{"date":{"$date":"2023-05-27T09:00:46.648Z"},"spread":-4,"spreadOdds":101,"total":41.5,"totalOdds":-106,"awayML":{"decimal":2.67,"american":167},"homeML":{"decimal":1.5319,"american":-188}},{"date":{"$date":"2023-05-27T21:00:44.144Z"},"spread":-4,"spreadOdds":101,"total":41.5,"totalOdds":-106,"awayML":{"decimal":2.67,"american":167},"homeML":{"decimal":1.5319,"american":-188}},{"date":{"$date":"2023-05-28T09:00:44.915Z"},"spread":-4,"spreadOdds":101,"total":41.5,"totalOdds":-106,"awayML":{"decimal":2.67,"american":167},"homeML":{"decimal":1.5319,"american":-188}},{"date":{"$date":"2023-05-28T21:00:45.965Z"},"spread":-4,"spreadOdds":101,"total":41.5,"totalOdds":-106,"awayML":{"decimal":2.67,"american":167},"homeML":{"decimal":1.5319,"american":-188}},{"date":{"$date":"2023-05-29T09:00:44.940Z"},"spread":-4,"spreadOdds":101,"total":41.5,"totalOdds":-106,"awayML":{"decimal":2.67,"american":167},"homeML":{"decimal":1.5319,"american":-188}},{"date":{"$date":"2023-05-29T21:01:05.631Z"},"spread":-4,"spreadOdds":101,"total":41.5,"totalOdds":-106,"awayML":{"decimal":2.67,"american":167},"homeML":{"decimal":1.5319,"american":-188}},{"date":{"$date":"2023-05-29T21:03:07.470Z"},"spread":-4,"spreadOdds":101,"total":41.5,"totalOdds":-106,"awayML":{"decimal":2.67,"american":167},"homeML":{"decimal":1.5319,"american":-188}},{"date":{"$date":"2023-05-30T09:00:46.108Z"},"spread":-4,"spreadOdds":101,"total":41.5,"totalOdds":-106,"awayML":{"decimal":2.67,"american":167},"homeML":{"decimal":1.5319,"american":-188}},{"date":{"$date":"2023-05-30T21:00:44.448Z"},"spread":-4,"spreadOdds":101,"total":41.5,"totalOdds":-106,"awayML":{"decimal":2.67,"american":167},"homeML":{"decimal":1.5319,"american":-188}},{"date":{"$date":"2023-05-31T09:00:44.879Z"},"spread":-4,"spreadOdds":101,"total":41.5,"totalOdds":-106,"awayML":{"decimal":2.67,"american":167},"homeML":{"decimal":1.5319,"american":-188}},{"date":{"$date":"2023-05-31T21:00:45.147Z"},"spread":-4,"spreadOdds":101,"total":41.5,"totalOdds":-106,"awayML":{"decimal":2.67,"american":167},"homeML":{"decimal":1.5319,"american":-188}},{"date":{"$date":"2023-06-01T09:00:44.617Z"},"spread":-4,"spreadOdds":101,"total":41.5,"totalOdds":-106,"awayML":{"decimal":2.67,"american":167},"homeML":{"decimal":1.5319,"american":-188}},{"date":{"$date":"2023-06-01T21:00:45.442Z"},"spread":-4,"spreadOdds":101,"total":41.5,"totalOdds":-106,"awayML":{"decimal":2.67,"american":167},"homeML":{"decimal":1.5319,"american":-188}},{"date":{"$date":"2023-06-02T09:01:05.096Z"},"spread":-4,"spreadOdds":101,"total":41.5,"totalOdds":-106,"awayML":{"decimal":2.67,"american":167},"homeML":{"decimal":1.5319,"american":-188}},{"date":{"$date":"2023-06-02T09:03:42.553Z"},"spread":-4,"spreadOdds":101,"total":41.5,"totalOdds":-106,"awayML":{"decimal":2.67,"american":167},"homeML":{"decimal":1.5319,"american":-188}},{"date":{"$date":"2023-06-02T09:06:38.521Z"},"spread":-4,"spreadOdds":101,"total":41.5,"totalOdds":-106,"awayML":{"decimal":2.67,"american":167},"homeML":{"decimal":1.5319,"american":-188}},{"date":{"$date":"2023-06-02T21:00:45.237Z"},"spread":-4,"spreadOdds":101,"total":41.5,"totalOdds":-106,"awayML":{"decimal":2.67,"american":167},"homeML":{"decimal":1.5319,"american":-188}},{"date":{"$date":"2023-06-03T09:00:45.512Z"},"spread":-4,"spreadOdds":101,"total":41.5,"totalOdds":-106,"awayML":{"decimal":2.67,"american":167},"homeML":{"decimal":1.5319,"american":-188}},{"date":{"$date":"2023-06-03T21:00:45.119Z"},"spread":-4,"spreadOdds":101,"total":41.5,"totalOdds":-106,"awayML":{"decimal":2.67,"american":167},"homeML":{"decimal":1.5319,"american":-188}},{"date":{"$date":"2023-06-04T09:00:45.797Z"},"spread":-4,"spreadOdds":101,"total":41.5,"totalOdds":-106,"awayML":{"decimal":2.67,"american":167},"homeML":{"decimal":1.5319,"american":-188}},{"date":{"$date":"2023-06-04T21:00:44.129Z"},"spread":-4,"spreadOdds":101,"total":41.5,"totalOdds":-106,"awayML":{"decimal":2.67,"american":167},"homeML":{"decimal":1.5319,"american":-188}},{"date":{"$date":"2023-06-05T09:00:44.125Z"},"spread":-4,"spreadOdds":101,"total":41.5,"totalOdds":-106,"awayML":{"decimal":2.67,"american":167},"homeML":{"decimal":1.5319,"american":-188}},{"date":{"$date":"2023-06-05T21:00:44.511Z"},"spread":-4,"spreadOdds":101,"total":41.5,"totalOdds":-106,"awayML":{"decimal":2.67,"american":167},"homeML":{"decimal":1.5319,"american":-188}},{"date":{"$date":"2023-06-06T09:00:44.574Z"},"spread":-4,"spreadOdds":101,"total":41.5,"totalOdds":-106,"awayML":{"decimal":2.67,"american":167},"homeML":{"decimal":1.5319,"american":-188}},{"date":{"$date":"2023-06-06T21:00:47.386Z"},"spread":-4,"spreadOdds":101,"total":41.5,"totalOdds":-106,"awayML":{"decimal":2.67,"american":167},"homeML":{"decimal":1.5319,"american":-188}},{"date":{"$date":"2023-06-07T09:00:47.583Z"},"spread":-4,"spreadOdds":101,"total":41.5,"totalOdds":-106,"awayML":{"decimal":2.67,"american":167},"homeML":{"decimal":1.5319,"american":-188}},{"date":{"$date":"2023-06-07T21:00:47.329Z"},"spread":-4,"spreadOdds":101,"total":41.5,"totalOdds":-106,"awayML":{"decimal":2.67,"american":167},"homeML":{"decimal":1.5319,"american":-188}},{"date":{"$date":"2023-06-08T09:00:49.047Z"},"spread":-4,"spreadOdds":101,"total":41.5,"totalOdds":-106,"awayML":{"decimal":2.67,"american":167},"homeML":{"decimal":1.5319,"american":-188}},{"date":{"$date":"2023-06-08T21:00:48.899Z"},"spread":-4,"spreadOdds":101,"total":41.5,"totalOdds":-106,"awayML":{"decimal":2.67,"american":167},"homeML":{"decimal":1.5319,"american":-188}},{"date":{"$date":"2023-06-09T09:00:49.017Z"},"spread":-4,"spreadOdds":101,"total":41.5,"totalOdds":-106,"awayML":{"decimal":2.67,"american":167},"homeML":{"decimal":1.5319,"american":-188}},{"date":{"$date":"2023-06-09T21:00:48.357Z"},"spread":-4,"spreadOdds":101,"total":41.5,"totalOdds":-106,"awayML":{"decimal":2.67,"american":167},"homeML":{"decimal":1.5319,"american":-188}},{"date":{"$date":"2023-06-10T09:00:47.961Z"},"spread":-4,"spreadOdds":101,"total":41.5,"totalOdds":-106,"awayML":{"decimal":2.67,"american":167},"homeML":{"decimal":1.5319,"american":-188}},{"date":{"$date":"2023-06-10T21:00:47.981Z"},"spread":-4,"spreadOdds":101,"total":41.5,"totalOdds":-106,"awayML":{"decimal":2.67,"american":167},"homeML":{"decimal":1.5319,"american":-188}},{"date":{"$date":"2023-06-11T09:00:48.301Z"},"spread":-4,"spreadOdds":101,"total":41.5,"totalOdds":-106,"awayML":{"decimal":2.67,"american":167},"homeML":{"decimal":1.5319,"american":-188}},{"date":{"$date":"2023-06-11T21:00:48.035Z"},"spread":-4,"spreadOdds":101,"total":41.5,"totalOdds":-106,"awayML":{"decimal":2.67,"american":167},"homeML":{"decimal":1.5319,"american":-188}},{"date":{"$date":"2023-06-12T09:00:48.158Z"},"spread":-4,"spreadOdds":101,"total":41.5,"totalOdds":-106,"awayML":{"decimal":2.67,"american":167},"homeML":{"decimal":1.5319,"american":-188}},{"date":{"$date":"2023-06-12T21:00:48.190Z"},"spread":-4,"spreadOdds":101,"total":41.5,"totalOdds":-106,"awayML":{"decimal":2.67,"american":167},"homeML":{"decimal":1.5319,"american":-188}},{"date":{"$date":"2023-06-13T09:00:47.974Z"},"spread":-4,"spreadOdds":101,"total":41.5,"totalOdds":-106,"awayML":{"decimal":2.67,"american":167},"homeML":{"decimal":1.5319,"american":-188}},{"date":{"$date":"2023-06-13T21:00:47.187Z"},"spread":-4,"spreadOdds":101,"total":41.5,"totalOdds":-106,"awayML":{"decimal":2.67,"american":167},"homeML":{"decimal":1.5319,"american":-188}},{"date":{"$date":"2023-06-14T09:00:49.220Z"},"spread":-4,"spreadOdds":101,"total":41.5,"totalOdds":-106,"awayML":{"decimal":2.67,"american":167},"homeML":{"decimal":1.5319,"american":-188}},{"date":{"$date":"2023-06-14T21:00:49.612Z"},"spread":-4,"spreadOdds":101,"total":41.5,"totalOdds":-106,"awayML":{"decimal":2.67,"american":167},"homeML":{"decimal":1.5319,"american":-188}},{"date":{"$date":"2023-06-15T09:00:49.598Z"},"spread":-4,"spreadOdds":101,"total":41.5,"totalOdds":-106,"awayML":{"decimal":2.67,"american":167},"homeML":{"decimal":1.5319,"american":-188}},{"date":{"$date":"2023-06-15T21:01:07.671Z"},"spread":-4,"spreadOdds":101,"total":41.5,"totalOdds":-106,"awayML":{"decimal":2.67,"american":167},"homeML":{"decimal":1.5319,"american":-188}},{"date":{"$date":"2023-06-15T21:03:12.533Z"},"spread":-4,"spreadOdds":101,"total":41.5,"totalOdds":-106,"awayML":{"decimal":2.67,"american":167},"homeML":{"decimal":1.5319,"american":-188}},{"date":{"$date":"2023-06-16T09:00:49.228Z"},"spread":-4,"spreadOdds":101,"total":41.5,"totalOdds":-106,"awayML":{"decimal":2.67,"american":167},"homeML":{"decimal":1.5319,"american":-188}},{"date":{"$date":"2023-06-16T16:47:57.043Z"},"spread":-4,"spreadOdds":101,"total":41.5,"totalOdds":-106,"awayML":{"decimal":2.67,"american":167},"homeML":{"decimal":1.5319,"american":-188}}]</t>
  </si>
  <si>
    <t>[{"date":{"$date":"2023-05-18T16:38:14.266Z"},"spread":3.5,"spreadOdds":-110,"total":43.5,"totalOdds":-107,"awayML":{"decimal":1.5556,"american":-180},"homeML":{"decimal":2.61,"american":161}},{"date":{"$date":"2023-05-18T21:00:44.419Z"},"spread":3.5,"spreadOdds":-110,"total":43.5,"totalOdds":-107,"awayML":{"decimal":1.5556,"american":-180},"homeML":{"decimal":2.61,"american":161}},{"date":{"$date":"2023-05-19T09:00:43.986Z"},"spread":3.5,"spreadOdds":-110,"total":43.5,"totalOdds":-107,"awayML":{"decimal":1.5556,"american":-180},"homeML":{"decimal":2.61,"american":161}},{"date":{"$date":"2023-05-19T21:00:45.094Z"},"spread":3.5,"spreadOdds":-110,"total":43.5,"totalOdds":-107,"awayML":{"decimal":1.5556,"american":-180},"homeML":{"decimal":2.61,"american":161}},{"date":{"$date":"2023-05-20T09:00:43.539Z"},"spread":3.5,"spreadOdds":-110,"total":43.5,"totalOdds":-107,"awayML":{"decimal":1.5556,"american":-180},"homeML":{"decimal":2.61,"american":161}},{"date":{"$date":"2023-05-20T21:00:44.357Z"},"spread":3.5,"spreadOdds":-110,"total":43.5,"totalOdds":-107,"awayML":{"decimal":1.5556,"american":-180},"homeML":{"decimal":2.61,"american":161}},{"date":{"$date":"2023-05-21T09:00:44.911Z"},"spread":3.5,"spreadOdds":-110,"total":43.5,"totalOdds":-107,"awayML":{"decimal":1.5556,"american":-180},"homeML":{"decimal":2.61,"american":161}},{"date":{"$date":"2023-05-21T21:00:43.751Z"},"spread":3.5,"spreadOdds":-110,"total":43.5,"totalOdds":-107,"awayML":{"decimal":1.5556,"american":-180},"homeML":{"decimal":2.61,"american":161}},{"date":{"$date":"2023-05-22T09:00:43.806Z"},"spread":3.5,"spreadOdds":-110,"total":43.5,"totalOdds":-107,"awayML":{"decimal":1.5556,"american":-180},"homeML":{"decimal":2.61,"american":161}},{"date":{"$date":"2023-05-22T21:00:45.051Z"},"spread":3.5,"spreadOdds":-110,"total":43.5,"totalOdds":-107,"awayML":{"decimal":1.5556,"american":-180},"homeML":{"decimal":2.61,"american":161}},{"date":{"$date":"2023-05-23T09:00:44.014Z"},"spread":3.5,"spreadOdds":-110,"total":43.5,"totalOdds":-107,"awayML":{"decimal":1.5556,"american":-180},"homeML":{"decimal":2.61,"american":161}},{"date":{"$date":"2023-05-23T21:00:45.271Z"},"spread":3.5,"spreadOdds":-110,"total":43.5,"totalOdds":-107,"awayML":{"decimal":1.5556,"american":-180},"homeML":{"decimal":2.61,"american":161}},{"date":{"$date":"2023-05-24T09:00:46.953Z"},"spread":3.5,"spreadOdds":-110,"total":43.5,"totalOdds":-107,"awayML":{"decimal":1.5556,"american":-180},"homeML":{"decimal":2.61,"american":161}},{"date":{"$date":"2023-05-24T21:00:46.634Z"},"spread":3.5,"spreadOdds":-110,"total":43.5,"totalOdds":-107,"awayML":{"decimal":1.5556,"american":-180},"homeML":{"decimal":2.61,"american":161}},{"date":{"$date":"2023-05-25T09:00:45.189Z"},"spread":3.5,"spreadOdds":-110,"total":43.5,"totalOdds":-107,"awayML":{"decimal":1.5556,"american":-180},"homeML":{"decimal":2.61,"american":161}},{"date":{"$date":"2023-05-25T21:00:45.162Z"},"spread":3.5,"spreadOdds":-110,"total":43.5,"totalOdds":-107,"awayML":{"decimal":1.5556,"american":-180},"homeML":{"decimal":2.61,"american":161}},{"date":{"$date":"2023-05-26T09:00:50.684Z"},"spread":3.5,"spreadOdds":-110,"total":43.5,"totalOdds":-107,"awayML":{"decimal":1.5556,"american":-180},"homeML":{"decimal":2.61,"american":161}},{"date":{"$date":"2023-05-26T21:00:46.656Z"},"spread":3.5,"spreadOdds":-110,"total":43.5,"totalOdds":-107,"awayML":{"decimal":1.5556,"american":-180},"homeML":{"decimal":2.61,"american":161}},{"date":{"$date":"2023-05-27T09:00:46.952Z"},"spread":3.5,"spreadOdds":-110,"total":43.5,"totalOdds":-107,"awayML":{"decimal":1.5556,"american":-180},"homeML":{"decimal":2.61,"american":161}},{"date":{"$date":"2023-05-27T21:00:44.417Z"},"spread":3.5,"spreadOdds":-110,"total":43.5,"totalOdds":-107,"awayML":{"decimal":1.5556,"american":-180},"homeML":{"decimal":2.61,"american":161}},{"date":{"$date":"2023-05-28T09:00:45.141Z"},"spread":3.5,"spreadOdds":-110,"total":43.5,"totalOdds":-107,"awayML":{"decimal":1.5556,"american":-180},"homeML":{"decimal":2.61,"american":161}},{"date":{"$date":"2023-05-28T21:00:46.250Z"},"spread":3.5,"spreadOdds":-110,"total":43.5,"totalOdds":-107,"awayML":{"decimal":1.5556,"american":-180},"homeML":{"decimal":2.61,"american":161}},{"date":{"$date":"2023-05-29T09:00:45.240Z"},"spread":3.5,"spreadOdds":-110,"total":43.5,"totalOdds":-107,"awayML":{"decimal":1.5556,"american":-180},"homeML":{"decimal":2.61,"american":161}},{"date":{"$date":"2023-05-29T21:01:05.876Z"},"spread":3.5,"spreadOdds":-110,"total":43.5,"totalOdds":-107,"awayML":{"decimal":1.5556,"american":-180},"homeML":{"decimal":2.61,"american":161}},{"date":{"$date":"2023-05-29T21:03:07.794Z"},"spread":3.5,"spreadOdds":-110,"total":43.5,"totalOdds":-107,"awayML":{"decimal":1.5556,"american":-180},"homeML":{"decimal":2.61,"american":161}},{"date":{"$date":"2023-05-30T09:00:46.386Z"},"spread":3.5,"spreadOdds":-110,"total":43.5,"totalOdds":-107,"awayML":{"decimal":1.5556,"american":-180},"homeML":{"decimal":2.61,"american":161}},{"date":{"$date":"2023-05-30T21:00:44.722Z"},"spread":3.5,"spreadOdds":-110,"total":43.5,"totalOdds":-107,"awayML":{"decimal":1.5556,"american":-180},"homeML":{"decimal":2.61,"american":161}},{"date":{"$date":"2023-05-31T09:00:45.137Z"},"spread":3.5,"spreadOdds":-110,"total":43.5,"totalOdds":-107,"awayML":{"decimal":1.5556,"american":-180},"homeML":{"decimal":2.61,"american":161}},{"date":{"$date":"2023-05-31T21:00:45.461Z"},"spread":3.5,"spreadOdds":-110,"total":43.5,"totalOdds":-107,"awayML":{"decimal":1.5556,"american":-180},"homeML":{"decimal":2.61,"american":161}},{"date":{"$date":"2023-06-01T09:00:44.904Z"},"spread":3.5,"spreadOdds":-110,"total":43.5,"totalOdds":-107,"awayML":{"decimal":1.5556,"american":-180},"homeML":{"decimal":2.61,"american":161}},{"date":{"$date":"2023-06-01T21:00:45.688Z"},"spread":3.5,"spreadOdds":-110,"total":43.5,"totalOdds":-107,"awayML":{"decimal":1.5556,"american":-180},"homeML":{"decimal":2.61,"american":161}},{"date":{"$date":"2023-06-02T09:01:05.362Z"},"spread":3.5,"spreadOdds":-110,"total":43.5,"totalOdds":-107,"awayML":{"decimal":1.5556,"american":-180},"homeML":{"decimal":2.61,"american":161}},{"date":{"$date":"2023-06-02T09:03:42.879Z"},"spread":3.5,"spreadOdds":-110,"total":43.5,"totalOdds":-107,"awayML":{"decimal":1.5556,"american":-180},"homeML":{"decimal":2.61,"american":161}},{"date":{"$date":"2023-06-02T09:06:38.776Z"},"spread":3.5,"spreadOdds":-110,"total":43.5,"totalOdds":-107,"awayML":{"decimal":1.5556,"american":-180},"homeML":{"decimal":2.61,"american":161}},{"date":{"$date":"2023-06-02T21:00:45.544Z"},"spread":3.5,"spreadOdds":-110,"total":43.5,"totalOdds":-107,"awayML":{"decimal":1.5556,"american":-180},"homeML":{"decimal":2.61,"american":161}},{"date":{"$date":"2023-06-03T09:00:45.775Z"},"spread":3.5,"spreadOdds":-110,"total":43.5,"totalOdds":-107,"awayML":{"decimal":1.5556,"american":-180},"homeML":{"decimal":2.61,"american":161}},{"date":{"$date":"2023-06-03T21:00:45.371Z"},"spread":3.5,"spreadOdds":-110,"total":43.5,"totalOdds":-107,"awayML":{"decimal":1.5556,"american":-180},"homeML":{"decimal":2.61,"american":161}},{"date":{"$date":"2023-06-04T09:00:46.061Z"},"spread":3.5,"spreadOdds":-110,"total":43.5,"totalOdds":-107,"awayML":{"decimal":1.5556,"american":-180},"homeML":{"decimal":2.61,"american":161}},{"date":{"$date":"2023-06-04T21:00:44.434Z"},"spread":3.5,"spreadOdds":-110,"total":43.5,"totalOdds":-107,"awayML":{"decimal":1.5556,"american":-180},"homeML":{"decimal":2.61,"american":161}},{"date":{"$date":"2023-06-05T09:00:44.387Z"},"spread":3.5,"spreadOdds":-110,"total":43.5,"totalOdds":-107,"awayML":{"decimal":1.5556,"american":-180},"homeML":{"decimal":2.61,"american":161}},{"date":{"$date":"2023-06-05T21:00:44.758Z"},"spread":3.5,"spreadOdds":-110,"total":43.5,"totalOdds":-107,"awayML":{"decimal":1.5556,"american":-180},"homeML":{"decimal":2.61,"american":161}},{"date":{"$date":"2023-06-06T09:00:44.857Z"},"spread":3.5,"spreadOdds":-110,"total":43.5,"totalOdds":-107,"awayML":{"decimal":1.5556,"american":-180},"homeML":{"decimal":2.61,"american":161}},{"date":{"$date":"2023-06-06T21:00:47.671Z"},"spread":3.5,"spreadOdds":-110,"total":43.5,"totalOdds":-107,"awayML":{"decimal":1.5556,"american":-180},"homeML":{"decimal":2.61,"american":161}},{"date":{"$date":"2023-06-07T09:00:47.862Z"},"spread":3.5,"spreadOdds":-110,"total":43.5,"totalOdds":-107,"awayML":{"decimal":1.5556,"american":-180},"homeML":{"decimal":2.61,"american":161}},{"date":{"$date":"2023-06-07T21:00:47.633Z"},"spread":3.5,"spreadOdds":-110,"total":43.5,"totalOdds":-107,"awayML":{"decimal":1.5556,"american":-180},"homeML":{"decimal":2.61,"american":161}},{"date":{"$date":"2023-06-08T09:00:49.301Z"},"spread":3.5,"spreadOdds":-110,"total":43.5,"totalOdds":-107,"awayML":{"decimal":1.5556,"american":-180},"homeML":{"decimal":2.61,"american":161}},{"date":{"$date":"2023-06-08T21:00:49.150Z"},"spread":3.5,"spreadOdds":-110,"total":43.5,"totalOdds":-107,"awayML":{"decimal":1.5556,"american":-180},"homeML":{"decimal":2.61,"american":161}},{"date":{"$date":"2023-06-09T09:00:49.274Z"},"spread":3.5,"spreadOdds":-110,"total":43.5,"totalOdds":-107,"awayML":{"decimal":1.5556,"american":-180},"homeML":{"decimal":2.61,"american":161}},{"date":{"$date":"2023-06-09T21:00:48.639Z"},"spread":3.5,"spreadOdds":-110,"total":43.5,"totalOdds":-107,"awayML":{"decimal":1.5556,"american":-180},"homeML":{"decimal":2.61,"american":161}},{"date":{"$date":"2023-06-10T09:00:48.251Z"},"spread":3.5,"spreadOdds":-110,"total":43.5,"totalOdds":-107,"awayML":{"decimal":1.5556,"american":-180},"homeML":{"decimal":2.61,"american":161}},{"date":{"$date":"2023-06-10T21:00:48.228Z"},"spread":3.5,"spreadOdds":-110,"total":43.5,"totalOdds":-107,"awayML":{"decimal":1.5556,"american":-180},"homeML":{"decimal":2.61,"american":161}},{"date":{"$date":"2023-06-11T09:00:48.661Z"},"spread":3.5,"spreadOdds":-110,"total":43.5,"totalOdds":-107,"awayML":{"decimal":1.5556,"american":-180},"homeML":{"decimal":2.61,"american":161}},{"date":{"$date":"2023-06-11T21:00:48.409Z"},"spread":3.5,"spreadOdds":-110,"total":43.5,"totalOdds":-107,"awayML":{"decimal":1.5556,"american":-180},"homeML":{"decimal":2.61,"american":161}},{"date":{"$date":"2023-06-12T09:00:48.459Z"},"spread":3.5,"spreadOdds":-110,"total":43.5,"totalOdds":-107,"awayML":{"decimal":1.5556,"american":-180},"homeML":{"decimal":2.61,"american":161}},{"date":{"$date":"2023-06-12T21:00:48.475Z"},"spread":3.5,"spreadOdds":-110,"total":43.5,"totalOdds":-107,"awayML":{"decimal":1.5556,"american":-180},"homeML":{"decimal":2.61,"american":161}},{"date":{"$date":"2023-06-13T09:00:48.265Z"},"spread":3.5,"spreadOdds":-110,"total":43.5,"totalOdds":-107,"awayML":{"decimal":1.5556,"american":-180},"homeML":{"decimal":2.61,"american":161}},{"date":{"$date":"2023-06-13T21:00:47.479Z"},"spread":3.5,"spreadOdds":-110,"total":43.5,"totalOdds":-107,"awayML":{"decimal":1.5556,"american":-180},"homeML":{"decimal":2.61,"american":161}},{"date":{"$date":"2023-06-14T09:00:49.522Z"},"spread":3.5,"spreadOdds":-110,"total":43.5,"totalOdds":-107,"awayML":{"decimal":1.5556,"american":-180},"homeML":{"decimal":2.61,"american":161}},{"date":{"$date":"2023-06-14T21:00:49.934Z"},"spread":3.5,"spreadOdds":-110,"total":43.5,"totalOdds":-107,"awayML":{"decimal":1.5556,"american":-180},"homeML":{"decimal":2.61,"american":161}},{"date":{"$date":"2023-06-15T09:00:49.946Z"},"spread":3.5,"spreadOdds":-110,"total":43.5,"totalOdds":-107,"awayML":{"decimal":1.5556,"american":-180},"homeML":{"decimal":2.61,"american":161}},{"date":{"$date":"2023-06-15T21:01:07.937Z"},"spread":3.5,"spreadOdds":-110,"total":43.5,"totalOdds":-107,"awayML":{"decimal":1.5556,"american":-180},"homeML":{"decimal":2.61,"american":161}},{"date":{"$date":"2023-06-15T21:03:12.821Z"},"spread":3.5,"spreadOdds":-110,"total":43.5,"totalOdds":-107,"awayML":{"decimal":1.5556,"american":-180},"homeML":{"decimal":2.61,"american":161}},{"date":{"$date":"2023-06-16T09:00:49.521Z"},"spread":3.5,"spreadOdds":-110,"total":43.5,"totalOdds":-107,"awayML":{"decimal":1.5556,"american":-180},"homeML":{"decimal":2.61,"american":161}},{"date":{"$date":"2023-06-16T16:47:57.336Z"},"spread":3.5,"spreadOdds":-110,"total":43.5,"totalOdds":-107,"awayML":{"decimal":1.5556,"american":-180},"homeML":{"decimal":2.61,"american":161}}]</t>
  </si>
  <si>
    <t>[{"date":{"$date":"2023-05-18T16:38:14.485Z"},"spread":-6,"spreadOdds":-105,"total":40,"totalOdds":101,"awayML":{"decimal":3.25,"american":225},"homeML":{"decimal":1.3876,"american":-258}},{"date":{"$date":"2023-05-18T21:00:44.657Z"},"spread":-6,"spreadOdds":-105,"total":40,"totalOdds":101,"awayML":{"decimal":3.25,"american":225},"homeML":{"decimal":1.3876,"american":-258}},{"date":{"$date":"2023-05-19T09:00:44.292Z"},"spread":-6,"spreadOdds":-101,"total":40,"totalOdds":101,"awayML":{"decimal":3.19,"american":219},"homeML":{"decimal":1.4,"american":-250}},{"date":{"$date":"2023-05-19T21:00:45.477Z"},"spread":-6,"spreadOdds":-101,"total":40,"totalOdds":101,"awayML":{"decimal":3.19,"american":219},"homeML":{"decimal":1.4,"american":-250}},{"date":{"$date":"2023-05-20T09:00:43.755Z"},"spread":-6,"spreadOdds":-101,"total":40,"totalOdds":101,"awayML":{"decimal":3.19,"american":219},"homeML":{"decimal":1.4,"american":-250}},{"date":{"$date":"2023-05-20T21:00:44.593Z"},"spread":-6,"spreadOdds":-101,"total":40,"totalOdds":101,"awayML":{"decimal":3.19,"american":219},"homeML":{"decimal":1.4,"american":-250}},{"date":{"$date":"2023-05-21T09:00:45.106Z"},"spread":-6,"spreadOdds":-101,"total":40,"totalOdds":101,"awayML":{"decimal":3.19,"american":219},"homeML":{"decimal":1.4,"american":-250}},{"date":{"$date":"2023-05-21T21:00:44.105Z"},"spread":-6,"spreadOdds":-101,"total":40,"totalOdds":101,"awayML":{"decimal":3.19,"american":219},"homeML":{"decimal":1.4,"american":-250}},{"date":{"$date":"2023-05-22T09:00:44.086Z"},"spread":-6,"spreadOdds":-101,"total":40,"totalOdds":101,"awayML":{"decimal":3.19,"american":219},"homeML":{"decimal":1.4,"american":-250}},{"date":{"$date":"2023-05-22T21:00:45.326Z"},"spread":-6,"spreadOdds":-101,"total":40,"totalOdds":101,"awayML":{"decimal":3.19,"american":219},"homeML":{"decimal":1.4,"american":-250}},{"date":{"$date":"2023-05-23T09:00:44.272Z"},"spread":-6,"spreadOdds":-101,"total":40,"totalOdds":101,"awayML":{"decimal":3.19,"american":219},"homeML":{"decimal":1.4,"american":-250}},{"date":{"$date":"2023-05-23T21:00:45.525Z"},"spread":-6,"spreadOdds":-101,"total":40,"totalOdds":101,"awayML":{"decimal":3.19,"american":219},"homeML":{"decimal":1.4,"american":-250}},{"date":{"$date":"2023-05-24T09:00:47.195Z"},"spread":-6,"spreadOdds":-101,"total":40,"totalOdds":101,"awayML":{"decimal":3.19,"american":219},"homeML":{"decimal":1.4,"american":-250}},{"date":{"$date":"2023-05-24T21:00:46.899Z"},"spread":-6,"spreadOdds":-101,"total":40,"totalOdds":101,"awayML":{"decimal":3.19,"american":219},"homeML":{"decimal":1.4,"american":-250}},{"date":{"$date":"2023-05-25T09:00:45.441Z"},"spread":-6,"spreadOdds":-101,"total":40,"totalOdds":101,"awayML":{"decimal":3.19,"american":219},"homeML":{"decimal":1.4,"american":-250}},{"date":{"$date":"2023-05-25T21:00:45.444Z"},"spread":-6,"spreadOdds":-101,"total":40,"totalOdds":101,"awayML":{"decimal":3.19,"american":219},"homeML":{"decimal":1.4,"american":-250}},{"date":{"$date":"2023-05-26T09:00:51.208Z"},"spread":-6,"spreadOdds":-101,"total":40,"totalOdds":101,"awayML":{"decimal":3.19,"american":219},"homeML":{"decimal":1.4,"american":-250}},{"date":{"$date":"2023-05-26T21:00:46.971Z"},"spread":-6,"spreadOdds":-101,"total":40,"totalOdds":101,"awayML":{"decimal":3.19,"american":219},"homeML":{"decimal":1.4,"american":-250}},{"date":{"$date":"2023-05-27T09:00:47.250Z"},"spread":-6,"spreadOdds":-101,"total":40,"totalOdds":101,"awayML":{"decimal":3.19,"american":219},"homeML":{"decimal":1.4,"american":-250}},{"date":{"$date":"2023-05-27T21:00:44.662Z"},"spread":-6,"spreadOdds":-101,"total":40,"totalOdds":101,"awayML":{"decimal":3.19,"american":219},"homeML":{"decimal":1.4,"american":-250}},{"date":{"$date":"2023-05-28T09:00:45.399Z"},"spread":-6,"spreadOdds":-101,"total":40,"totalOdds":101,"awayML":{"decimal":3.19,"american":219},"homeML":{"decimal":1.4,"american":-250}},{"date":{"$date":"2023-05-28T21:00:46.502Z"},"spread":-6,"spreadOdds":-101,"total":40,"totalOdds":101,"awayML":{"decimal":3.19,"american":219},"homeML":{"decimal":1.4,"american":-250}},{"date":{"$date":"2023-05-29T09:00:45.482Z"},"spread":-6,"spreadOdds":-101,"total":40,"totalOdds":101,"awayML":{"decimal":3.19,"american":219},"homeML":{"decimal":1.4,"american":-250}},{"date":{"$date":"2023-05-29T21:01:06.131Z"},"spread":-6,"spreadOdds":-101,"total":40,"totalOdds":101,"awayML":{"decimal":3.19,"american":219},"homeML":{"decimal":1.4,"american":-250}},{"date":{"$date":"2023-05-29T21:03:08.153Z"},"spread":-6,"spreadOdds":-101,"total":40,"totalOdds":101,"awayML":{"decimal":3.19,"american":219},"homeML":{"decimal":1.4,"american":-250}},{"date":{"$date":"2023-05-30T09:00:46.648Z"},"spread":-6,"spreadOdds":-101,"total":40,"totalOdds":101,"awayML":{"decimal":3.19,"american":219},"homeML":{"decimal":1.4,"american":-250}},{"date":{"$date":"2023-05-30T21:00:44.993Z"},"spread":-6,"spreadOdds":-101,"total":40,"totalOdds":101,"awayML":{"decimal":3.19,"american":219},"homeML":{"decimal":1.4,"american":-250}},{"date":{"$date":"2023-05-31T09:00:45.444Z"},"spread":-6,"spreadOdds":-101,"total":40,"totalOdds":101,"awayML":{"decimal":3.19,"american":219},"homeML":{"decimal":1.4,"american":-250}},{"date":{"$date":"2023-05-31T21:00:45.732Z"},"spread":-6,"spreadOdds":-101,"total":40,"totalOdds":101,"awayML":{"decimal":3.19,"american":219},"homeML":{"decimal":1.4,"american":-250}},{"date":{"$date":"2023-06-01T09:00:45.221Z"},"spread":-6,"spreadOdds":-101,"total":40,"totalOdds":101,"awayML":{"decimal":3.19,"american":219},"homeML":{"decimal":1.4,"american":-250}},{"date":{"$date":"2023-06-01T21:00:45.967Z"},"spread":-6,"spreadOdds":-101,"total":40,"totalOdds":101,"awayML":{"decimal":3.19,"american":219},"homeML":{"decimal":1.4,"american":-250}},{"date":{"$date":"2023-06-02T09:01:05.688Z"},"spread":-6,"spreadOdds":-101,"total":40,"totalOdds":101,"awayML":{"decimal":3.19,"american":219},"homeML":{"decimal":1.4,"american":-250}},{"date":{"$date":"2023-06-02T09:03:43.167Z"},"spread":-6,"spreadOdds":-101,"total":40,"totalOdds":101,"awayML":{"decimal":3.19,"american":219},"homeML":{"decimal":1.4,"american":-250}},{"date":{"$date":"2023-06-02T09:06:39.048Z"},"spread":-6,"spreadOdds":-101,"total":40,"totalOdds":101,"awayML":{"decimal":3.19,"american":219},"homeML":{"decimal":1.4,"american":-250}},{"date":{"$date":"2023-06-02T21:00:45.855Z"},"spread":-6,"spreadOdds":-101,"total":40,"totalOdds":101,"awayML":{"decimal":3.19,"american":219},"homeML":{"decimal":1.4,"american":-250}},{"date":{"$date":"2023-06-03T09:00:46.057Z"},"spread":-6,"spreadOdds":-101,"total":40,"totalOdds":101,"awayML":{"decimal":3.19,"american":219},"homeML":{"decimal":1.4,"american":-250}},{"date":{"$date":"2023-06-03T21:00:45.677Z"},"spread":-6,"spreadOdds":-101,"total":40,"totalOdds":101,"awayML":{"decimal":3.19,"american":219},"homeML":{"decimal":1.4,"american":-250}},{"date":{"$date":"2023-06-04T09:00:46.342Z"},"spread":-6,"spreadOdds":-101,"total":40,"totalOdds":101,"awayML":{"decimal":3.19,"american":219},"homeML":{"decimal":1.4,"american":-250}},{"date":{"$date":"2023-06-04T21:00:44.821Z"},"spread":-6,"spreadOdds":-101,"total":40,"totalOdds":101,"awayML":{"decimal":3.19,"american":219},"homeML":{"decimal":1.4,"american":-250}},{"date":{"$date":"2023-06-05T09:00:44.686Z"},"spread":-6,"spreadOdds":-101,"total":40,"totalOdds":101,"awayML":{"decimal":3.19,"american":219},"homeML":{"decimal":1.4,"american":-250}},{"date":{"$date":"2023-06-05T21:00:45.018Z"},"spread":-6,"spreadOdds":-101,"total":40,"totalOdds":101,"awayML":{"decimal":3.19,"american":219},"homeML":{"decimal":1.4,"american":-250}},{"date":{"$date":"2023-06-06T09:00:45.164Z"},"spread":-6,"spreadOdds":-101,"total":40,"totalOdds":101,"awayML":{"decimal":3.19,"american":219},"homeML":{"decimal":1.4,"american":-250}},{"date":{"$date":"2023-06-06T21:00:47.992Z"},"spread":-6,"spreadOdds":-101,"total":40,"totalOdds":101,"awayML":{"decimal":3.19,"american":219},"homeML":{"decimal":1.4,"american":-250}},{"date":{"$date":"2023-06-07T09:00:48.141Z"},"spread":-6,"spreadOdds":-101,"total":40,"totalOdds":101,"awayML":{"decimal":3.19,"american":219},"homeML":{"decimal":1.4,"american":-250}},{"date":{"$date":"2023-06-07T21:00:47.933Z"},"spread":-6,"spreadOdds":-101,"total":40,"totalOdds":101,"awayML":{"decimal":3.19,"american":219},"homeML":{"decimal":1.4,"american":-250}},{"date":{"$date":"2023-06-08T09:00:49.595Z"},"spread":-6,"spreadOdds":-101,"total":40,"totalOdds":101,"awayML":{"decimal":3.19,"american":219},"homeML":{"decimal":1.4,"american":-250}},{"date":{"$date":"2023-06-08T21:00:49.481Z"},"spread":-6,"spreadOdds":-101,"total":40,"totalOdds":101,"awayML":{"decimal":3.19,"american":219},"homeML":{"decimal":1.4,"american":-250}},{"date":{"$date":"2023-06-09T09:00:49.542Z"},"spread":-6,"spreadOdds":-101,"total":40,"totalOdds":101,"awayML":{"decimal":3.19,"american":219},"homeML":{"decimal":1.4,"american":-250}},{"date":{"$date":"2023-06-09T21:00:48.924Z"},"spread":-6,"spreadOdds":-101,"total":40,"totalOdds":101,"awayML":{"decimal":3.19,"american":219},"homeML":{"decimal":1.4,"american":-250}},{"date":{"$date":"2023-06-10T09:00:48.586Z"},"spread":-6,"spreadOdds":-101,"total":40,"totalOdds":101,"awayML":{"decimal":3.19,"american":219},"homeML":{"decimal":1.4,"american":-250}},{"date":{"$date":"2023-06-10T21:00:48.508Z"},"spread":-6,"spreadOdds":-101,"total":40,"totalOdds":101,"awayML":{"decimal":3.19,"american":219},"homeML":{"decimal":1.4,"american":-250}},{"date":{"$date":"2023-06-11T09:00:48.963Z"},"spread":-6,"spreadOdds":-101,"total":40,"totalOdds":101,"awayML":{"decimal":3.19,"american":219},"homeML":{"decimal":1.4,"american":-250}},{"date":{"$date":"2023-06-11T21:00:48.710Z"},"spread":-6,"spreadOdds":-101,"total":40,"totalOdds":101,"awayML":{"decimal":3.19,"american":219},"homeML":{"decimal":1.4,"american":-250}},{"date":{"$date":"2023-06-12T09:00:48.729Z"},"spread":-6,"spreadOdds":-101,"total":40,"totalOdds":101,"awayML":{"decimal":3.19,"american":219},"homeML":{"decimal":1.4,"american":-250}},{"date":{"$date":"2023-06-12T21:00:48.880Z"},"spread":-6,"spreadOdds":-101,"total":40,"totalOdds":101,"awayML":{"decimal":3.19,"american":219},"homeML":{"decimal":1.4,"american":-250}},{"date":{"$date":"2023-06-13T09:00:48.727Z"},"spread":-6,"spreadOdds":-101,"total":40,"totalOdds":101,"awayML":{"decimal":3.19,"american":219},"homeML":{"decimal":1.4,"american":-250}},{"date":{"$date":"2023-06-13T21:00:47.791Z"},"spread":-6,"spreadOdds":-101,"total":40,"totalOdds":101,"awayML":{"decimal":3.19,"american":219},"homeML":{"decimal":1.4,"american":-250}},{"date":{"$date":"2023-06-14T09:00:49.877Z"},"spread":-6,"spreadOdds":-101,"total":40,"totalOdds":101,"awayML":{"decimal":3.19,"american":219},"homeML":{"decimal":1.4,"american":-250}},{"date":{"$date":"2023-06-14T21:00:50.233Z"},"spread":-6,"spreadOdds":-101,"total":40,"totalOdds":101,"awayML":{"decimal":3.19,"american":219},"homeML":{"decimal":1.4,"american":-250}},{"date":{"$date":"2023-06-15T09:00:50.321Z"},"spread":-6,"spreadOdds":-101,"total":40,"totalOdds":101,"awayML":{"decimal":3.19,"american":219},"homeML":{"decimal":1.4,"american":-250}},{"date":{"$date":"2023-06-15T21:01:08.268Z"},"spread":-6,"spreadOdds":-101,"total":40,"totalOdds":101,"awayML":{"decimal":3.19,"american":219},"homeML":{"decimal":1.4,"american":-250}},{"date":{"$date":"2023-06-15T21:03:13.170Z"},"spread":-6,"spreadOdds":-101,"total":40,"totalOdds":101,"awayML":{"decimal":3.19,"american":219},"homeML":{"decimal":1.4,"american":-250}},{"date":{"$date":"2023-06-16T09:00:49.886Z"},"spread":-6,"spreadOdds":-101,"total":40,"totalOdds":101,"awayML":{"decimal":3.19,"american":219},"homeML":{"decimal":1.4,"american":-250}},{"date":{"$date":"2023-06-16T16:47:57.596Z"},"spread":-6,"spreadOdds":-101,"total":40,"totalOdds":101,"awayML":{"decimal":3.19,"american":219},"homeML":{"decimal":1.4,"american":-250}}]</t>
  </si>
  <si>
    <t>[{"date":{"$date":"2023-05-18T16:38:14.741Z"},"spread":3,"spreadOdds":-105,"total":41.5,"totalOdds":-112,"awayML":{"decimal":1.6211,"american":-161},"homeML":{"decimal":2.45,"american":145}},{"date":{"$date":"2023-05-18T21:00:44.949Z"},"spread":3,"spreadOdds":-105,"total":41.5,"totalOdds":-112,"awayML":{"decimal":1.6211,"american":-161},"homeML":{"decimal":2.45,"american":145}},{"date":{"$date":"2023-05-19T09:00:44.605Z"},"spread":3,"spreadOdds":-105,"total":41.5,"totalOdds":-112,"awayML":{"decimal":1.6211,"american":-161},"homeML":{"decimal":2.45,"american":145}},{"date":{"$date":"2023-05-19T21:00:45.730Z"},"spread":3,"spreadOdds":-105,"total":41.5,"totalOdds":-112,"awayML":{"decimal":1.6211,"american":-161},"homeML":{"decimal":2.45,"american":145}},{"date":{"$date":"2023-05-20T09:00:43.990Z"},"spread":3,"spreadOdds":-105,"total":41.5,"totalOdds":-112,"awayML":{"decimal":1.6211,"american":-161},"homeML":{"decimal":2.45,"american":145}},{"date":{"$date":"2023-05-20T21:00:44.870Z"},"spread":3,"spreadOdds":-105,"total":41.5,"totalOdds":-112,"awayML":{"decimal":1.6211,"american":-161},"homeML":{"decimal":2.45,"american":145}},{"date":{"$date":"2023-05-21T09:00:45.307Z"},"spread":3,"spreadOdds":-105,"total":41.5,"totalOdds":-112,"awayML":{"decimal":1.6211,"american":-161},"homeML":{"decimal":2.45,"american":145}},{"date":{"$date":"2023-05-21T21:00:44.351Z"},"spread":3,"spreadOdds":-105,"total":41.5,"totalOdds":-112,"awayML":{"decimal":1.6211,"american":-161},"homeML":{"decimal":2.45,"american":145}},{"date":{"$date":"2023-05-22T09:00:44.387Z"},"spread":3,"spreadOdds":-105,"total":41.5,"totalOdds":-112,"awayML":{"decimal":1.6211,"american":-161},"homeML":{"decimal":2.45,"american":145}},{"date":{"$date":"2023-05-22T21:00:45.626Z"},"spread":3,"spreadOdds":-105,"total":41.5,"totalOdds":-112,"awayML":{"decimal":1.6211,"american":-161},"homeML":{"decimal":2.45,"american":145}},{"date":{"$date":"2023-05-23T09:00:44.567Z"},"spread":3,"spreadOdds":-105,"total":41.5,"totalOdds":-112,"awayML":{"decimal":1.6211,"american":-161},"homeML":{"decimal":2.45,"american":145}},{"date":{"$date":"2023-05-23T21:00:45.787Z"},"spread":3,"spreadOdds":-108,"total":41.5,"totalOdds":-112,"awayML":{"decimal":1.6329,"american":-158},"homeML":{"decimal":2.42,"american":142}},{"date":{"$date":"2023-05-24T09:00:47.513Z"},"spread":3,"spreadOdds":-108,"total":41.5,"totalOdds":-112,"awayML":{"decimal":1.6329,"american":-158},"homeML":{"decimal":2.42,"american":142}},{"date":{"$date":"2023-05-24T21:00:47.159Z"},"spread":3,"spreadOdds":-108,"total":41.5,"totalOdds":-112,"awayML":{"decimal":1.6329,"american":-158},"homeML":{"decimal":2.42,"american":142}},{"date":{"$date":"2023-05-25T09:00:45.716Z"},"spread":3,"spreadOdds":-108,"total":41.5,"totalOdds":-112,"awayML":{"decimal":1.6329,"american":-158},"homeML":{"decimal":2.42,"american":142}},{"date":{"$date":"2023-05-25T21:00:45.682Z"},"spread":3,"spreadOdds":-108,"total":41.5,"totalOdds":-112,"awayML":{"decimal":1.6329,"american":-158},"homeML":{"decimal":2.42,"american":142}},{"date":{"$date":"2023-05-26T09:00:51.783Z"},"spread":3,"spreadOdds":-108,"total":41.5,"totalOdds":-112,"awayML":{"decimal":1.6329,"american":-158},"homeML":{"decimal":2.42,"american":142}},{"date":{"$date":"2023-05-26T21:00:47.252Z"},"spread":3,"spreadOdds":-108,"total":41.5,"totalOdds":-112,"awayML":{"decimal":1.6329,"american":-158},"homeML":{"decimal":2.42,"american":142}},{"date":{"$date":"2023-05-27T09:00:47.573Z"},"spread":3,"spreadOdds":-108,"total":41.5,"totalOdds":-112,"awayML":{"decimal":1.6329,"american":-158},"homeML":{"decimal":2.42,"american":142}},{"date":{"$date":"2023-05-27T21:00:45.098Z"},"spread":3,"spreadOdds":-108,"total":41.5,"totalOdds":-112,"awayML":{"decimal":1.6329,"american":-158},"homeML":{"decimal":2.42,"american":142}},{"date":{"$date":"2023-05-28T09:00:45.792Z"},"spread":3,"spreadOdds":-108,"total":41.5,"totalOdds":-112,"awayML":{"decimal":1.6329,"american":-158},"homeML":{"decimal":2.42,"american":142}},{"date":{"$date":"2023-05-28T21:00:46.732Z"},"spread":3,"spreadOdds":-108,"total":41.5,"totalOdds":-112,"awayML":{"decimal":1.6329,"american":-158},"homeML":{"decimal":2.42,"american":142}},{"date":{"$date":"2023-05-29T09:00:45.724Z"},"spread":3,"spreadOdds":-108,"total":41.5,"totalOdds":-112,"awayML":{"decimal":1.6329,"american":-158},"homeML":{"decimal":2.42,"american":142}},{"date":{"$date":"2023-05-29T21:01:06.376Z"},"spread":3,"spreadOdds":-108,"total":41.5,"totalOdds":-112,"awayML":{"decimal":1.6329,"american":-158},"homeML":{"decimal":2.42,"american":142}},{"date":{"$date":"2023-05-29T21:03:08.431Z"},"spread":3,"spreadOdds":-108,"total":41.5,"totalOdds":-112,"awayML":{"decimal":1.6329,"american":-158},"homeML":{"decimal":2.42,"american":142}},{"date":{"$date":"2023-05-30T09:00:46.896Z"},"spread":3,"spreadOdds":-108,"total":41.5,"totalOdds":-112,"awayML":{"decimal":1.6329,"american":-158},"homeML":{"decimal":2.42,"american":142}},{"date":{"$date":"2023-05-30T21:00:45.236Z"},"spread":3,"spreadOdds":-108,"total":41.5,"totalOdds":-112,"awayML":{"decimal":1.6329,"american":-158},"homeML":{"decimal":2.42,"american":142}},{"date":{"$date":"2023-05-31T09:00:45.805Z"},"spread":3,"spreadOdds":-108,"total":41.5,"totalOdds":-112,"awayML":{"decimal":1.6329,"american":-158},"homeML":{"decimal":2.42,"american":142}},{"date":{"$date":"2023-05-31T21:00:46.012Z"},"spread":3,"spreadOdds":-108,"total":41.5,"totalOdds":-112,"awayML":{"decimal":1.6329,"american":-158},"homeML":{"decimal":2.42,"american":142}},{"date":{"$date":"2023-06-01T09:00:45.520Z"},"spread":3,"spreadOdds":-108,"total":41.5,"totalOdds":-112,"awayML":{"decimal":1.6329,"american":-158},"homeML":{"decimal":2.42,"american":142}},{"date":{"$date":"2023-06-01T21:00:46.266Z"},"spread":3,"spreadOdds":-108,"total":41.5,"totalOdds":-112,"awayML":{"decimal":1.6329,"american":-158},"homeML":{"decimal":2.42,"american":142}},{"date":{"$date":"2023-06-02T09:01:05.957Z"},"spread":3,"spreadOdds":-108,"total":41.5,"totalOdds":-112,"awayML":{"decimal":1.6329,"american":-158},"homeML":{"decimal":2.42,"american":142}},{"date":{"$date":"2023-06-02T09:03:43.530Z"},"spread":3,"spreadOdds":-108,"total":41.5,"totalOdds":-112,"awayML":{"decimal":1.6329,"american":-158},"homeML":{"decimal":2.42,"american":142}},{"date":{"$date":"2023-06-02T09:06:39.335Z"},"spread":3,"spreadOdds":-108,"total":41.5,"totalOdds":-112,"awayML":{"decimal":1.6329,"american":-158},"homeML":{"decimal":2.42,"american":142}},{"date":{"$date":"2023-06-02T21:00:46.139Z"},"spread":3,"spreadOdds":-109,"total":40.5,"totalOdds":-103,"awayML":{"decimal":1.6369,"american":-157},"homeML":{"decimal":2.41,"american":141}},{"date":{"$date":"2023-06-03T09:00:46.316Z"},"spread":3,"spreadOdds":-109,"total":40.5,"totalOdds":-103,"awayML":{"decimal":1.6369,"american":-157},"homeML":{"decimal":2.41,"american":141}},{"date":{"$date":"2023-06-03T21:00:45.995Z"},"spread":3,"spreadOdds":-109,"total":40.5,"totalOdds":-103,"awayML":{"decimal":1.6369,"american":-157},"homeML":{"decimal":2.41,"american":141}},{"date":{"$date":"2023-06-04T09:00:46.602Z"},"spread":3,"spreadOdds":-109,"total":40.5,"totalOdds":-103,"awayML":{"decimal":1.6369,"american":-157},"homeML":{"decimal":2.41,"american":141}},{"date":{"$date":"2023-06-04T21:00:45.078Z"},"spread":3,"spreadOdds":-109,"total":40.5,"totalOdds":-103,"awayML":{"decimal":1.6369,"american":-157},"homeML":{"decimal":2.41,"american":141}},{"date":{"$date":"2023-06-05T09:00:44.949Z"},"spread":3,"spreadOdds":-109,"total":40.5,"totalOdds":-103,"awayML":{"decimal":1.6369,"american":-157},"homeML":{"decimal":2.41,"american":141}},{"date":{"$date":"2023-06-05T21:00:45.298Z"},"spread":3,"spreadOdds":-109,"total":40.5,"totalOdds":-103,"awayML":{"decimal":1.6369,"american":-157},"homeML":{"decimal":2.41,"american":141}},{"date":{"$date":"2023-06-06T09:00:45.419Z"},"spread":3,"spreadOdds":-109,"total":40.5,"totalOdds":-103,"awayML":{"decimal":1.6369,"american":-157},"homeML":{"decimal":2.41,"american":141}},{"date":{"$date":"2023-06-06T21:00:48.309Z"},"spread":3,"spreadOdds":-109,"total":40.5,"totalOdds":-103,"awayML":{"decimal":1.6369,"american":-157},"homeML":{"decimal":2.41,"american":141}},{"date":{"$date":"2023-06-07T09:00:48.465Z"},"spread":3,"spreadOdds":-109,"total":40.5,"totalOdds":-103,"awayML":{"decimal":1.6369,"american":-157},"homeML":{"decimal":2.41,"american":141}},{"date":{"$date":"2023-06-07T21:00:48.233Z"},"spread":3,"spreadOdds":-109,"total":40.5,"totalOdds":-103,"awayML":{"decimal":1.6369,"american":-157},"homeML":{"decimal":2.41,"american":141}},{"date":{"$date":"2023-06-08T09:00:49.875Z"},"spread":3,"spreadOdds":-109,"total":40.5,"totalOdds":-103,"awayML":{"decimal":1.6369,"american":-157},"homeML":{"decimal":2.41,"american":141}},{"date":{"$date":"2023-06-08T21:00:49.787Z"},"spread":3,"spreadOdds":-109,"total":40.5,"totalOdds":-103,"awayML":{"decimal":1.6369,"american":-157},"homeML":{"decimal":2.41,"american":141}},{"date":{"$date":"2023-06-09T09:00:49.922Z"},"spread":3,"spreadOdds":-109,"total":40.5,"totalOdds":-103,"awayML":{"decimal":1.6369,"american":-157},"homeML":{"decimal":2.41,"american":141}},{"date":{"$date":"2023-06-09T21:00:49.253Z"},"spread":3,"spreadOdds":-109,"total":40.5,"totalOdds":-103,"awayML":{"decimal":1.6369,"american":-157},"homeML":{"decimal":2.41,"american":141}},{"date":{"$date":"2023-06-10T09:00:48.889Z"},"spread":3,"spreadOdds":-109,"total":40.5,"totalOdds":-103,"awayML":{"decimal":1.6369,"american":-157},"homeML":{"decimal":2.41,"american":141}},{"date":{"$date":"2023-06-10T21:00:48.839Z"},"spread":3,"spreadOdds":-109,"total":40.5,"totalOdds":-103,"awayML":{"decimal":1.6369,"american":-157},"homeML":{"decimal":2.41,"american":141}},{"date":{"$date":"2023-06-11T09:00:49.286Z"},"spread":3,"spreadOdds":-109,"total":40.5,"totalOdds":-103,"awayML":{"decimal":1.6369,"american":-157},"homeML":{"decimal":2.41,"american":141}},{"date":{"$date":"2023-06-11T21:00:49.062Z"},"spread":3,"spreadOdds":-109,"total":40.5,"totalOdds":-103,"awayML":{"decimal":1.6369,"american":-157},"homeML":{"decimal":2.41,"american":141}},{"date":{"$date":"2023-06-12T09:00:49.083Z"},"spread":3,"spreadOdds":-109,"total":40.5,"totalOdds":-103,"awayML":{"decimal":1.6369,"american":-157},"homeML":{"decimal":2.41,"american":141}},{"date":{"$date":"2023-06-12T21:00:49.190Z"},"spread":3,"spreadOdds":-109,"total":40.5,"totalOdds":-103,"awayML":{"decimal":1.6369,"american":-157},"homeML":{"decimal":2.41,"american":141}},{"date":{"$date":"2023-06-13T09:00:49.250Z"},"spread":3,"spreadOdds":-109,"total":40.5,"totalOdds":-103,"awayML":{"decimal":1.6369,"american":-157},"homeML":{"decimal":2.41,"american":141}},{"date":{"$date":"2023-06-13T21:00:48.090Z"},"spread":3,"spreadOdds":-109,"total":40.5,"totalOdds":-103,"awayML":{"decimal":1.6369,"american":-157},"homeML":{"decimal":2.41,"american":141}},{"date":{"$date":"2023-06-14T09:00:50.218Z"},"spread":3,"spreadOdds":-109,"total":40.5,"totalOdds":-103,"awayML":{"decimal":1.6369,"american":-157},"homeML":{"decimal":2.41,"american":141}},{"date":{"$date":"2023-06-14T21:00:50.541Z"},"spread":3,"spreadOdds":-109,"total":40.5,"totalOdds":-103,"awayML":{"decimal":1.6369,"american":-157},"homeML":{"decimal":2.41,"american":141}},{"date":{"$date":"2023-06-15T09:00:50.621Z"},"spread":3,"spreadOdds":-109,"total":40.5,"totalOdds":-103,"awayML":{"decimal":1.6369,"american":-157},"homeML":{"decimal":2.41,"american":141}},{"date":{"$date":"2023-06-15T21:01:08.576Z"},"spread":3,"spreadOdds":-109,"total":40.5,"totalOdds":-103,"awayML":{"decimal":1.6369,"american":-157},"homeML":{"decimal":2.41,"american":141}},{"date":{"$date":"2023-06-15T21:03:13.459Z"},"spread":3,"spreadOdds":-109,"total":40.5,"totalOdds":-103,"awayML":{"decimal":1.6369,"american":-157},"homeML":{"decimal":2.41,"american":141}},{"date":{"$date":"2023-06-16T09:00:50.177Z"},"spread":3,"spreadOdds":-109,"total":40.5,"totalOdds":-103,"awayML":{"decimal":1.6369,"american":-157},"homeML":{"decimal":2.41,"american":141}},{"date":{"$date":"2023-06-16T16:47:57.860Z"},"spread":3,"spreadOdds":-109,"total":40.5,"totalOdds":-103,"awayML":{"decimal":1.6369,"american":-157},"homeML":{"decimal":2.41,"american":141}}]</t>
  </si>
  <si>
    <t>[{"date":{"$date":"2023-05-18T16:38:14.964Z"},"spread":-3,"spreadOdds":-105,"total":43,"totalOdds":-106,"awayML":{"decimal":2.45,"american":145},"homeML":{"decimal":1.6211,"american":-161}},{"date":{"$date":"2023-05-18T21:00:45.186Z"},"spread":-3,"spreadOdds":-105,"total":43,"totalOdds":-106,"awayML":{"decimal":2.45,"american":145},"homeML":{"decimal":1.6211,"american":-161}},{"date":{"$date":"2023-05-19T09:00:44.829Z"},"spread":-3,"spreadOdds":-105,"total":43,"totalOdds":-106,"awayML":{"decimal":2.45,"american":145},"homeML":{"decimal":1.6211,"american":-161}},{"date":{"$date":"2023-05-19T21:00:46.013Z"},"spread":-3,"spreadOdds":-105,"total":43,"totalOdds":-106,"awayML":{"decimal":2.45,"american":145},"homeML":{"decimal":1.6211,"american":-161}},{"date":{"$date":"2023-05-20T09:00:44.236Z"},"spread":-3,"spreadOdds":-105,"total":43,"totalOdds":-106,"awayML":{"decimal":2.45,"american":145},"homeML":{"decimal":1.6211,"american":-161}},{"date":{"$date":"2023-05-20T21:00:45.093Z"},"spread":-3,"spreadOdds":-105,"total":43,"totalOdds":-106,"awayML":{"decimal":2.45,"american":145},"homeML":{"decimal":1.6211,"american":-161}},{"date":{"$date":"2023-05-21T09:00:45.563Z"},"spread":-3,"spreadOdds":-105,"total":43,"totalOdds":-106,"awayML":{"decimal":2.45,"american":145},"homeML":{"decimal":1.6211,"american":-161}},{"date":{"$date":"2023-05-21T21:00:44.594Z"},"spread":-3,"spreadOdds":-105,"total":43,"totalOdds":-106,"awayML":{"decimal":2.45,"american":145},"homeML":{"decimal":1.6211,"american":-161}},{"date":{"$date":"2023-05-22T09:00:44.665Z"},"spread":-3,"spreadOdds":-105,"total":43,"totalOdds":-106,"awayML":{"decimal":2.45,"american":145},"homeML":{"decimal":1.6211,"american":-161}},{"date":{"$date":"2023-05-22T21:00:45.936Z"},"spread":-3,"spreadOdds":-105,"total":43,"totalOdds":-106,"awayML":{"decimal":2.45,"american":145},"homeML":{"decimal":1.6211,"american":-161}},{"date":{"$date":"2023-05-23T09:00:44.825Z"},"spread":-3,"spreadOdds":-105,"total":43,"totalOdds":-106,"awayML":{"decimal":2.45,"american":145},"homeML":{"decimal":1.6211,"american":-161}},{"date":{"$date":"2023-05-23T21:00:46.044Z"},"spread":-3,"spreadOdds":-105,"total":43,"totalOdds":-106,"awayML":{"decimal":2.45,"american":145},"homeML":{"decimal":1.6211,"american":-161}},{"date":{"$date":"2023-05-24T09:00:47.755Z"},"spread":-3,"spreadOdds":-105,"total":43,"totalOdds":-106,"awayML":{"decimal":2.45,"american":145},"homeML":{"decimal":1.6211,"american":-161}},{"date":{"$date":"2023-05-24T21:00:47.477Z"},"spread":-3,"spreadOdds":-105,"total":43,"totalOdds":-106,"awayML":{"decimal":2.45,"american":145},"homeML":{"decimal":1.6211,"american":-161}},{"date":{"$date":"2023-05-25T09:00:46.061Z"},"spread":-3,"spreadOdds":-105,"total":43,"totalOdds":-106,"awayML":{"decimal":2.45,"american":145},"homeML":{"decimal":1.6211,"american":-161}},{"date":{"$date":"2023-05-25T21:00:45.962Z"},"spread":-3,"spreadOdds":-105,"total":43,"totalOdds":-106,"awayML":{"decimal":2.45,"american":145},"homeML":{"decimal":1.6211,"american":-161}},{"date":{"$date":"2023-05-26T09:00:52.236Z"},"spread":-3,"spreadOdds":-105,"total":43,"totalOdds":-106,"awayML":{"decimal":2.45,"american":145},"homeML":{"decimal":1.6211,"american":-161}},{"date":{"$date":"2023-05-26T21:00:47.558Z"},"spread":-3,"spreadOdds":-105,"total":43,"totalOdds":-106,"awayML":{"decimal":2.45,"american":145},"homeML":{"decimal":1.6211,"american":-161}},{"date":{"$date":"2023-05-27T09:00:47.851Z"},"spread":-3,"spreadOdds":-105,"total":43,"totalOdds":-106,"awayML":{"decimal":2.45,"american":145},"homeML":{"decimal":1.6211,"american":-161}},{"date":{"$date":"2023-05-27T21:00:45.357Z"},"spread":-3,"spreadOdds":-105,"total":43,"totalOdds":-106,"awayML":{"decimal":2.45,"american":145},"homeML":{"decimal":1.6211,"american":-161}},{"date":{"$date":"2023-05-28T09:00:46.020Z"},"spread":-3,"spreadOdds":-105,"total":43,"totalOdds":-106,"awayML":{"decimal":2.45,"american":145},"homeML":{"decimal":1.6211,"american":-161}},{"date":{"$date":"2023-05-28T21:00:47.040Z"},"spread":-3,"spreadOdds":-105,"total":43,"totalOdds":-106,"awayML":{"decimal":2.45,"american":145},"homeML":{"decimal":1.6211,"american":-161}},{"date":{"$date":"2023-05-29T09:00:46.011Z"},"spread":-3,"spreadOdds":-105,"total":43,"totalOdds":-106,"awayML":{"decimal":2.45,"american":145},"homeML":{"decimal":1.6211,"american":-161}},{"date":{"$date":"2023-05-29T21:01:06.617Z"},"spread":-3,"spreadOdds":-105,"total":43,"totalOdds":-106,"awayML":{"decimal":2.45,"american":145},"homeML":{"decimal":1.6211,"american":-161}},{"date":{"$date":"2023-05-29T21:03:08.658Z"},"spread":-3,"spreadOdds":-105,"total":43,"totalOdds":-106,"awayML":{"decimal":2.45,"american":145},"homeML":{"decimal":1.6211,"american":-161}},{"date":{"$date":"2023-05-30T09:00:47.149Z"},"spread":-3,"spreadOdds":-105,"total":43,"totalOdds":-106,"awayML":{"decimal":2.45,"american":145},"homeML":{"decimal":1.6211,"american":-161}},{"date":{"$date":"2023-05-30T21:00:45.473Z"},"spread":-3,"spreadOdds":-105,"total":43,"totalOdds":-106,"awayML":{"decimal":2.45,"american":145},"homeML":{"decimal":1.6211,"american":-161}},{"date":{"$date":"2023-05-31T09:00:46.093Z"},"spread":-3,"spreadOdds":-105,"total":43,"totalOdds":-106,"awayML":{"decimal":2.45,"american":145},"homeML":{"decimal":1.6211,"american":-161}},{"date":{"$date":"2023-05-31T21:00:46.293Z"},"spread":-3,"spreadOdds":-105,"total":43,"totalOdds":-106,"awayML":{"decimal":2.45,"american":145},"homeML":{"decimal":1.6211,"american":-161}},{"date":{"$date":"2023-06-01T09:00:45.781Z"},"spread":-3,"spreadOdds":-105,"total":43,"totalOdds":-106,"awayML":{"decimal":2.45,"american":145},"homeML":{"decimal":1.6211,"american":-161}},{"date":{"$date":"2023-06-01T21:00:46.570Z"},"spread":-3,"spreadOdds":-105,"total":43,"totalOdds":-106,"awayML":{"decimal":2.45,"american":145},"homeML":{"decimal":1.6211,"american":-161}},{"date":{"$date":"2023-06-02T09:01:06.284Z"},"spread":-3,"spreadOdds":-105,"total":43,"totalOdds":-106,"awayML":{"decimal":2.45,"american":145},"homeML":{"decimal":1.6211,"american":-161}},{"date":{"$date":"2023-06-02T09:03:43.882Z"},"spread":-3,"spreadOdds":-105,"total":43,"totalOdds":-106,"awayML":{"decimal":2.45,"american":145},"homeML":{"decimal":1.6211,"american":-161}},{"date":{"$date":"2023-06-02T09:06:39.629Z"},"spread":-3,"spreadOdds":-105,"total":43,"totalOdds":-106,"awayML":{"decimal":2.45,"american":145},"homeML":{"decimal":1.6211,"american":-161}},{"date":{"$date":"2023-06-02T21:00:46.440Z"},"spread":-3,"spreadOdds":-105,"total":43,"totalOdds":-106,"awayML":{"decimal":2.45,"american":145},"homeML":{"decimal":1.6211,"american":-161}},{"date":{"$date":"2023-06-03T09:00:46.595Z"},"spread":-3,"spreadOdds":-105,"total":43,"totalOdds":-106,"awayML":{"decimal":2.45,"american":145},"homeML":{"decimal":1.6211,"american":-161}},{"date":{"$date":"2023-06-03T21:00:46.263Z"},"spread":-3,"spreadOdds":-105,"total":43,"totalOdds":-106,"awayML":{"decimal":2.45,"american":145},"homeML":{"decimal":1.6211,"american":-161}},{"date":{"$date":"2023-06-04T09:00:46.883Z"},"spread":-3,"spreadOdds":-105,"total":43,"totalOdds":-106,"awayML":{"decimal":2.45,"american":145},"homeML":{"decimal":1.6211,"american":-161}},{"date":{"$date":"2023-06-04T21:00:45.357Z"},"spread":-3,"spreadOdds":-105,"total":43,"totalOdds":-106,"awayML":{"decimal":2.45,"american":145},"homeML":{"decimal":1.6211,"american":-161}},{"date":{"$date":"2023-06-05T09:00:45.313Z"},"spread":-3,"spreadOdds":-105,"total":43,"totalOdds":-106,"awayML":{"decimal":2.45,"american":145},"homeML":{"decimal":1.6211,"american":-161}},{"date":{"$date":"2023-06-05T21:00:45.608Z"},"spread":-3,"spreadOdds":-105,"total":43,"totalOdds":-106,"awayML":{"decimal":2.45,"american":145},"homeML":{"decimal":1.6211,"american":-161}},{"date":{"$date":"2023-06-06T09:00:45.732Z"},"spread":-3,"spreadOdds":-105,"total":43,"totalOdds":-106,"awayML":{"decimal":2.45,"american":145},"homeML":{"decimal":1.6211,"american":-161}},{"date":{"$date":"2023-06-06T21:00:48.592Z"},"spread":-3,"spreadOdds":-105,"total":43,"totalOdds":-106,"awayML":{"decimal":2.45,"american":145},"homeML":{"decimal":1.6211,"american":-161}},{"date":{"$date":"2023-06-07T09:00:48.864Z"},"spread":-3,"spreadOdds":-105,"total":43,"totalOdds":-106,"awayML":{"decimal":2.45,"american":145},"homeML":{"decimal":1.6211,"american":-161}},{"date":{"$date":"2023-06-07T21:00:48.668Z"},"spread":-3,"spreadOdds":-105,"total":43,"totalOdds":-106,"awayML":{"decimal":2.45,"american":145},"homeML":{"decimal":1.6211,"american":-161}},{"date":{"$date":"2023-06-08T09:00:50.191Z"},"spread":-3,"spreadOdds":-105,"total":43,"totalOdds":-106,"awayML":{"decimal":2.45,"american":145},"homeML":{"decimal":1.6211,"american":-161}},{"date":{"$date":"2023-06-08T21:00:50.274Z"},"spread":-3,"spreadOdds":-105,"total":43,"totalOdds":-106,"awayML":{"decimal":2.45,"american":145},"homeML":{"decimal":1.6211,"american":-161}},{"date":{"$date":"2023-06-09T09:00:50.220Z"},"spread":-3,"spreadOdds":-105,"total":43,"totalOdds":-106,"awayML":{"decimal":2.45,"american":145},"homeML":{"decimal":1.6211,"american":-161}},{"date":{"$date":"2023-06-09T21:00:49.658Z"},"spread":-3,"spreadOdds":-105,"total":43,"totalOdds":-106,"awayML":{"decimal":2.45,"american":145},"homeML":{"decimal":1.6211,"american":-161}},{"date":{"$date":"2023-06-10T09:00:49.187Z"},"spread":-3,"spreadOdds":-105,"total":43,"totalOdds":-106,"awayML":{"decimal":2.45,"american":145},"homeML":{"decimal":1.6211,"american":-161}},{"date":{"$date":"2023-06-10T21:00:49.130Z"},"spread":-3,"spreadOdds":-105,"total":43,"totalOdds":-106,"awayML":{"decimal":2.45,"american":145},"homeML":{"decimal":1.6211,"american":-161}},{"date":{"$date":"2023-06-11T09:00:49.569Z"},"spread":-3,"spreadOdds":-105,"total":43,"totalOdds":-106,"awayML":{"decimal":2.45,"american":145},"homeML":{"decimal":1.6211,"american":-161}},{"date":{"$date":"2023-06-11T21:00:49.366Z"},"spread":-3,"spreadOdds":-105,"total":43,"totalOdds":-106,"awayML":{"decimal":2.45,"american":145},"homeML":{"decimal":1.6211,"american":-161}},{"date":{"$date":"2023-06-12T09:00:49.400Z"},"spread":-3,"spreadOdds":-105,"total":43,"totalOdds":-106,"awayML":{"decimal":2.45,"american":145},"homeML":{"decimal":1.6211,"american":-161}},{"date":{"$date":"2023-06-12T21:00:49.494Z"},"spread":-3,"spreadOdds":-105,"total":43,"totalOdds":-106,"awayML":{"decimal":2.45,"american":145},"homeML":{"decimal":1.6211,"american":-161}},{"date":{"$date":"2023-06-13T09:00:49.569Z"},"spread":-3,"spreadOdds":-105,"total":43,"totalOdds":-106,"awayML":{"decimal":2.45,"american":145},"homeML":{"decimal":1.6211,"american":-161}},{"date":{"$date":"2023-06-13T21:00:48.410Z"},"spread":-3,"spreadOdds":-105,"total":43,"totalOdds":-106,"awayML":{"decimal":2.45,"american":145},"homeML":{"decimal":1.6211,"american":-161}},{"date":{"$date":"2023-06-14T09:00:50.590Z"},"spread":-3,"spreadOdds":-105,"total":43,"totalOdds":-106,"awayML":{"decimal":2.45,"american":145},"homeML":{"decimal":1.6211,"american":-161}},{"date":{"$date":"2023-06-14T21:00:50.927Z"},"spread":-3,"spreadOdds":-105,"total":43,"totalOdds":-106,"awayML":{"decimal":2.45,"american":145},"homeML":{"decimal":1.6211,"american":-161}},{"date":{"$date":"2023-06-15T09:00:51.205Z"},"spread":-3,"spreadOdds":-105,"total":43,"totalOdds":-106,"awayML":{"decimal":2.45,"american":145},"homeML":{"decimal":1.6211,"american":-161}},{"date":{"$date":"2023-06-15T21:01:08.885Z"},"spread":-3,"spreadOdds":-105,"total":43,"totalOdds":-106,"awayML":{"decimal":2.45,"american":145},"homeML":{"decimal":1.6211,"american":-161}},{"date":{"$date":"2023-06-15T21:03:13.797Z"},"spread":-3,"spreadOdds":-105,"total":43,"totalOdds":-106,"awayML":{"decimal":2.45,"american":145},"homeML":{"decimal":1.6211,"american":-161}},{"date":{"$date":"2023-06-16T09:00:50.485Z"},"spread":-3,"spreadOdds":-105,"total":43,"totalOdds":-106,"awayML":{"decimal":2.45,"american":145},"homeML":{"decimal":1.6211,"american":-161}},{"date":{"$date":"2023-06-16T16:47:58.159Z"},"spread":-3,"spreadOdds":-105,"total":43,"totalOdds":-106,"awayML":{"decimal":2.45,"american":145},"homeML":{"decimal":1.6211,"american":-161}}]</t>
  </si>
  <si>
    <t>[{"date":{"$date":"2023-05-18T16:38:15.238Z"},"spread":-10,"spreadOdds":103,"total":44.5,"totalOdds":-107,"awayML":{"decimal":4.49,"american":349},"homeML":{"decimal":1.237,"american":-422}},{"date":{"$date":"2023-05-18T21:00:45.438Z"},"spread":-10,"spreadOdds":103,"total":44.5,"totalOdds":-107,"awayML":{"decimal":4.49,"american":349},"homeML":{"decimal":1.237,"american":-422}},{"date":{"$date":"2023-05-19T09:00:45.080Z"},"spread":-10,"spreadOdds":108,"total":44.5,"totalOdds":-107,"awayML":{"decimal":4.39,"american":339},"homeML":{"decimal":1.2451,"american":-408}},{"date":{"$date":"2023-05-19T21:00:46.290Z"},"spread":-10,"spreadOdds":108,"total":44.5,"totalOdds":-107,"awayML":{"decimal":4.39,"american":339},"homeML":{"decimal":1.2451,"american":-408}},{"date":{"$date":"2023-05-20T09:00:44.492Z"},"spread":-10,"spreadOdds":108,"total":44.5,"totalOdds":-107,"awayML":{"decimal":4.39,"american":339},"homeML":{"decimal":1.2451,"american":-408}},{"date":{"$date":"2023-05-20T21:00:45.343Z"},"spread":-10,"spreadOdds":108,"total":44.5,"totalOdds":-107,"awayML":{"decimal":4.39,"american":339},"homeML":{"decimal":1.2451,"american":-408}},{"date":{"$date":"2023-05-21T09:00:45.860Z"},"spread":-10,"spreadOdds":108,"total":44.5,"totalOdds":-107,"awayML":{"decimal":4.39,"american":339},"homeML":{"decimal":1.2451,"american":-408}},{"date":{"$date":"2023-05-21T21:00:45.050Z"},"spread":-10,"spreadOdds":108,"total":44.5,"totalOdds":-107,"awayML":{"decimal":4.39,"american":339},"homeML":{"decimal":1.2451,"american":-408}},{"date":{"$date":"2023-05-22T09:00:44.936Z"},"spread":-10,"spreadOdds":108,"total":44.5,"totalOdds":-107,"awayML":{"decimal":4.39,"american":339},"homeML":{"decimal":1.2451,"american":-408}},{"date":{"$date":"2023-05-22T21:00:46.196Z"},"spread":-10,"spreadOdds":108,"total":44.5,"totalOdds":-107,"awayML":{"decimal":4.39,"american":339},"homeML":{"decimal":1.2451,"american":-408}},{"date":{"$date":"2023-05-23T09:00:45.091Z"},"spread":-10,"spreadOdds":108,"total":44.5,"totalOdds":-107,"awayML":{"decimal":4.39,"american":339},"homeML":{"decimal":1.2451,"american":-408}},{"date":{"$date":"2023-05-23T21:00:46.343Z"},"spread":-10,"spreadOdds":108,"total":44.5,"totalOdds":-107,"awayML":{"decimal":4.39,"american":339},"homeML":{"decimal":1.2451,"american":-408}},{"date":{"$date":"2023-05-24T09:00:48.034Z"},"spread":-10,"spreadOdds":108,"total":44.5,"totalOdds":-107,"awayML":{"decimal":4.39,"american":339},"homeML":{"decimal":1.2451,"american":-408}},{"date":{"$date":"2023-05-24T21:00:47.771Z"},"spread":-10,"spreadOdds":108,"total":44.5,"totalOdds":-107,"awayML":{"decimal":4.39,"american":339},"homeML":{"decimal":1.2451,"american":-408}},{"date":{"$date":"2023-05-25T09:00:46.341Z"},"spread":-10,"spreadOdds":108,"total":44.5,"totalOdds":-107,"awayML":{"decimal":4.39,"american":339},"homeML":{"decimal":1.2451,"american":-408}},{"date":{"$date":"2023-05-25T21:00:46.239Z"},"spread":-10,"spreadOdds":108,"total":44.5,"totalOdds":-107,"awayML":{"decimal":4.39,"american":339},"homeML":{"decimal":1.2451,"american":-408}},{"date":{"$date":"2023-05-26T09:00:52.548Z"},"spread":-10,"spreadOdds":108,"total":44.5,"totalOdds":-107,"awayML":{"decimal":4.39,"american":339},"homeML":{"decimal":1.2451,"american":-408}},{"date":{"$date":"2023-05-26T21:00:47.831Z"},"spread":-10,"spreadOdds":108,"total":44.5,"totalOdds":-107,"awayML":{"decimal":4.39,"american":339},"homeML":{"decimal":1.2451,"american":-408}},{"date":{"$date":"2023-05-27T09:00:48.132Z"},"spread":-10,"spreadOdds":108,"total":44.5,"totalOdds":-107,"awayML":{"decimal":4.39,"american":339},"homeML":{"decimal":1.2451,"american":-408}},{"date":{"$date":"2023-05-27T21:00:45.635Z"},"spread":-10,"spreadOdds":108,"total":44.5,"totalOdds":-107,"awayML":{"decimal":4.39,"american":339},"homeML":{"decimal":1.2451,"american":-408}},{"date":{"$date":"2023-05-28T09:00:46.260Z"},"spread":-10,"spreadOdds":108,"total":44.5,"totalOdds":-107,"awayML":{"decimal":4.39,"american":339},"homeML":{"decimal":1.2451,"american":-408}},{"date":{"$date":"2023-05-28T21:00:47.345Z"},"spread":-10,"spreadOdds":108,"total":44.5,"totalOdds":-107,"awayML":{"decimal":4.39,"american":339},"homeML":{"decimal":1.2451,"american":-408}},{"date":{"$date":"2023-05-29T09:00:46.244Z"},"spread":-10,"spreadOdds":108,"total":44.5,"totalOdds":-107,"awayML":{"decimal":4.39,"american":339},"homeML":{"decimal":1.2451,"american":-408}},{"date":{"$date":"2023-05-29T21:01:06.894Z"},"spread":-10,"spreadOdds":108,"total":44.5,"totalOdds":-107,"awayML":{"decimal":4.39,"american":339},"homeML":{"decimal":1.2451,"american":-408}},{"date":{"$date":"2023-05-29T21:03:08.913Z"},"spread":-10,"spreadOdds":108,"total":44.5,"totalOdds":-107,"awayML":{"decimal":4.39,"american":339},"homeML":{"decimal":1.2451,"american":-408}},{"date":{"$date":"2023-05-30T09:00:47.446Z"},"spread":-10,"spreadOdds":108,"total":44.5,"totalOdds":-107,"awayML":{"decimal":4.39,"american":339},"homeML":{"decimal":1.2451,"american":-408}},{"date":{"$date":"2023-05-30T21:00:45.751Z"},"spread":-10,"spreadOdds":108,"total":44.5,"totalOdds":-107,"awayML":{"decimal":4.39,"american":339},"homeML":{"decimal":1.2451,"american":-408}},{"date":{"$date":"2023-05-31T09:00:46.375Z"},"spread":-10,"spreadOdds":108,"total":44.5,"totalOdds":-107,"awayML":{"decimal":4.39,"american":339},"homeML":{"decimal":1.2451,"american":-408}},{"date":{"$date":"2023-05-31T21:00:46.553Z"},"spread":-10,"spreadOdds":108,"total":44.5,"totalOdds":-107,"awayML":{"decimal":4.39,"american":339},"homeML":{"decimal":1.2451,"american":-408}},{"date":{"$date":"2023-06-01T09:00:46.023Z"},"spread":-10,"spreadOdds":108,"total":44.5,"totalOdds":-107,"awayML":{"decimal":4.39,"american":339},"homeML":{"decimal":1.2451,"american":-408}},{"date":{"$date":"2023-06-01T21:00:46.830Z"},"spread":-10,"spreadOdds":108,"total":44.5,"totalOdds":-107,"awayML":{"decimal":4.39,"american":339},"homeML":{"decimal":1.2451,"american":-408}},{"date":{"$date":"2023-06-02T09:01:06.541Z"},"spread":-10,"spreadOdds":108,"total":44.5,"totalOdds":-107,"awayML":{"decimal":4.39,"american":339},"homeML":{"decimal":1.2451,"american":-408}},{"date":{"$date":"2023-06-02T09:03:44.129Z"},"spread":-10,"spreadOdds":108,"total":44.5,"totalOdds":-107,"awayML":{"decimal":4.39,"american":339},"homeML":{"decimal":1.2451,"american":-408}},{"date":{"$date":"2023-06-02T09:06:39.887Z"},"spread":-10,"spreadOdds":108,"total":44.5,"totalOdds":-107,"awayML":{"decimal":4.39,"american":339},"homeML":{"decimal":1.2451,"american":-408}},{"date":{"$date":"2023-06-02T21:00:46.740Z"},"spread":-10,"spreadOdds":108,"total":44.5,"totalOdds":-107,"awayML":{"decimal":4.39,"american":339},"homeML":{"decimal":1.2451,"american":-408}},{"date":{"$date":"2023-06-03T09:00:46.894Z"},"spread":-10,"spreadOdds":108,"total":44.5,"totalOdds":-107,"awayML":{"decimal":4.39,"american":339},"homeML":{"decimal":1.2451,"american":-408}},{"date":{"$date":"2023-06-03T21:00:46.542Z"},"spread":-10,"spreadOdds":108,"total":44.5,"totalOdds":-107,"awayML":{"decimal":4.39,"american":339},"homeML":{"decimal":1.2451,"american":-408}},{"date":{"$date":"2023-06-04T09:00:47.143Z"},"spread":-10,"spreadOdds":108,"total":44.5,"totalOdds":-107,"awayML":{"decimal":4.39,"american":339},"homeML":{"decimal":1.2451,"american":-408}},{"date":{"$date":"2023-06-04T21:00:45.599Z"},"spread":-10,"spreadOdds":108,"total":44.5,"totalOdds":-107,"awayML":{"decimal":4.39,"american":339},"homeML":{"decimal":1.2451,"american":-408}},{"date":{"$date":"2023-06-05T09:00:45.756Z"},"spread":-10,"spreadOdds":108,"total":44.5,"totalOdds":-107,"awayML":{"decimal":4.39,"american":339},"homeML":{"decimal":1.2451,"american":-408}},{"date":{"$date":"2023-06-05T21:00:45.925Z"},"spread":-10,"spreadOdds":108,"total":44.5,"totalOdds":-107,"awayML":{"decimal":4.39,"american":339},"homeML":{"decimal":1.2451,"american":-408}},{"date":{"$date":"2023-06-06T09:00:45.957Z"},"spread":-10,"spreadOdds":108,"total":44.5,"totalOdds":-107,"awayML":{"decimal":4.39,"american":339},"homeML":{"decimal":1.2451,"american":-408}},{"date":{"$date":"2023-06-06T21:01:42.852Z"},"spread":-10,"spreadOdds":108,"total":44.5,"totalOdds":-107,"awayML":{"decimal":4.39,"american":339},"homeML":{"decimal":1.2451,"american":-408}},{"date":{"$date":"2023-06-07T09:01:42.778Z"},"spread":-10,"spreadOdds":108,"total":44.5,"totalOdds":-107,"awayML":{"decimal":4.39,"american":339},"homeML":{"decimal":1.2451,"american":-408}},{"date":{"$date":"2023-06-07T21:01:44.942Z"},"spread":-10,"spreadOdds":108,"total":44.5,"totalOdds":-107,"awayML":{"decimal":4.39,"american":339},"homeML":{"decimal":1.2451,"american":-408}},{"date":{"$date":"2023-06-08T09:01:44.075Z"},"spread":-10,"spreadOdds":108,"total":44.5,"totalOdds":-107,"awayML":{"decimal":4.39,"american":339},"homeML":{"decimal":1.2451,"american":-408}},{"date":{"$date":"2023-06-08T21:01:48.484Z"},"spread":-10,"spreadOdds":108,"total":44.5,"totalOdds":-107,"awayML":{"decimal":4.39,"american":339},"homeML":{"decimal":1.2451,"american":-408}},{"date":{"$date":"2023-06-09T09:01:45.005Z"},"spread":-10,"spreadOdds":108,"total":44.5,"totalOdds":-107,"awayML":{"decimal":4.39,"american":339},"homeML":{"decimal":1.2451,"american":-408}},{"date":{"$date":"2023-06-09T21:01:44.416Z"},"spread":-10,"spreadOdds":106,"total":44.5,"totalOdds":-107,"awayML":{"decimal":4.43,"american":343},"homeML":{"decimal":1.2421,"american":-413}},{"date":{"$date":"2023-06-10T09:01:45.442Z"},"spread":-10,"spreadOdds":106,"total":44.5,"totalOdds":-107,"awayML":{"decimal":4.43,"american":343},"homeML":{"decimal":1.2421,"american":-413}},{"date":{"$date":"2023-06-10T21:01:42.022Z"},"spread":-10,"spreadOdds":106,"total":44.5,"totalOdds":-107,"awayML":{"decimal":4.43,"american":343},"homeML":{"decimal":1.2421,"american":-413}},{"date":{"$date":"2023-06-11T09:01:43.701Z"},"spread":-10,"spreadOdds":106,"total":44.5,"totalOdds":-107,"awayML":{"decimal":4.43,"american":343},"homeML":{"decimal":1.2421,"american":-413}},{"date":{"$date":"2023-06-11T21:01:43.066Z"},"spread":-10,"spreadOdds":106,"total":44.5,"totalOdds":-107,"awayML":{"decimal":4.43,"american":343},"homeML":{"decimal":1.2421,"american":-413}},{"date":{"$date":"2023-06-12T09:01:43.318Z"},"spread":-10,"spreadOdds":106,"total":44.5,"totalOdds":-107,"awayML":{"decimal":4.43,"american":343},"homeML":{"decimal":1.2421,"american":-413}},{"date":{"$date":"2023-06-12T21:01:47.772Z"},"spread":-10,"spreadOdds":106,"total":44.5,"totalOdds":-107,"awayML":{"decimal":4.43,"american":343},"homeML":{"decimal":1.2421,"american":-413}},{"date":{"$date":"2023-06-13T09:01:44.456Z"},"spread":-10,"spreadOdds":106,"total":44.5,"totalOdds":-107,"awayML":{"decimal":4.43,"american":343},"homeML":{"decimal":1.2421,"american":-413}},{"date":{"$date":"2023-06-13T21:01:45.068Z"},"spread":-10,"spreadOdds":106,"total":44.5,"totalOdds":-107,"awayML":{"decimal":4.43,"american":343},"homeML":{"decimal":1.2421,"american":-413}},{"date":{"$date":"2023-06-14T09:01:45.352Z"},"spread":-10,"spreadOdds":106,"total":44.5,"totalOdds":-107,"awayML":{"decimal":4.43,"american":343},"homeML":{"decimal":1.2421,"american":-413}},{"date":{"$date":"2023-06-14T21:01:44.192Z"},"spread":-10,"spreadOdds":106,"total":44.5,"totalOdds":-107,"awayML":{"decimal":4.43,"american":343},"homeML":{"decimal":1.2421,"american":-413}},{"date":{"$date":"2023-06-15T09:01:46.518Z"},"spread":-10,"spreadOdds":106,"total":44.5,"totalOdds":-107,"awayML":{"decimal":4.43,"american":343},"homeML":{"decimal":1.2421,"american":-413}},{"date":{"$date":"2023-06-15T21:02:00.734Z"},"spread":-10,"spreadOdds":106,"total":44.5,"totalOdds":-107,"awayML":{"decimal":4.43,"american":343},"homeML":{"decimal":1.2421,"american":-413}},{"date":{"$date":"2023-06-15T21:04:08.534Z"},"spread":-10,"spreadOdds":106,"total":44.5,"totalOdds":-107,"awayML":{"decimal":4.43,"american":343},"homeML":{"decimal":1.2421,"american":-413}},{"date":{"$date":"2023-06-16T09:01:44.673Z"},"spread":-10,"spreadOdds":106,"total":44.5,"totalOdds":-107,"awayML":{"decimal":4.43,"american":343},"homeML":{"decimal":1.2421,"american":-413}}]</t>
  </si>
  <si>
    <t>GB</t>
  </si>
  <si>
    <t>Green Bay Packers</t>
  </si>
  <si>
    <t>[{"date":{"$date":"2023-05-18T16:38:15.523Z"},"spread":-2.5,"spreadOdds":-112,"total":45,"totalOdds":-106,"awayML":{"decimal":2.3,"american":130},"homeML":{"decimal":1.6944,"american":-144}},{"date":{"$date":"2023-05-18T21:00:45.669Z"},"spread":-2.5,"spreadOdds":-112,"total":45,"totalOdds":-106,"awayML":{"decimal":2.3,"american":130},"homeML":{"decimal":1.6944,"american":-144}},{"date":{"$date":"2023-05-19T09:00:45.322Z"},"spread":-2.5,"spreadOdds":-117,"total":45,"totalOdds":-106,"awayML":{"decimal":2.35,"american":135},"homeML":{"decimal":1.6667,"american":-150}},{"date":{"$date":"2023-05-19T21:00:46.512Z"},"spread":-2.5,"spreadOdds":-117,"total":45,"totalOdds":-106,"awayML":{"decimal":2.35,"american":135},"homeML":{"decimal":1.6667,"american":-150}},{"date":{"$date":"2023-05-20T09:00:44.753Z"},"spread":-2.5,"spreadOdds":-117,"total":45,"totalOdds":-106,"awayML":{"decimal":2.35,"american":135},"homeML":{"decimal":1.6667,"american":-150}},{"date":{"$date":"2023-05-20T21:00:45.586Z"},"spread":-2.5,"spreadOdds":-117,"total":45,"totalOdds":-106,"awayML":{"decimal":2.35,"american":135},"homeML":{"decimal":1.6667,"american":-150}},{"date":{"$date":"2023-05-21T09:00:46.104Z"},"spread":-2.5,"spreadOdds":-117,"total":45,"totalOdds":-106,"awayML":{"decimal":2.35,"american":135},"homeML":{"decimal":1.6667,"american":-150}},{"date":{"$date":"2023-05-21T21:00:45.272Z"},"spread":-2.5,"spreadOdds":-117,"total":45,"totalOdds":-106,"awayML":{"decimal":2.35,"american":135},"homeML":{"decimal":1.6667,"american":-150}},{"date":{"$date":"2023-05-22T09:00:45.209Z"},"spread":-2.5,"spreadOdds":-117,"total":45,"totalOdds":-106,"awayML":{"decimal":2.35,"american":135},"homeML":{"decimal":1.6667,"american":-150}},{"date":{"$date":"2023-05-22T21:00:46.478Z"},"spread":-2.5,"spreadOdds":-117,"total":45,"totalOdds":-106,"awayML":{"decimal":2.35,"american":135},"homeML":{"decimal":1.6667,"american":-150}},{"date":{"$date":"2023-05-23T09:00:45.332Z"},"spread":-2.5,"spreadOdds":-117,"total":45,"totalOdds":-106,"awayML":{"decimal":2.35,"american":135},"homeML":{"decimal":1.6667,"american":-150}},{"date":{"$date":"2023-05-23T21:00:46.626Z"},"spread":-2.5,"spreadOdds":-117,"total":45,"totalOdds":-106,"awayML":{"decimal":2.35,"american":135},"homeML":{"decimal":1.6667,"american":-150}},{"date":{"$date":"2023-05-24T09:00:48.314Z"},"spread":-2.5,"spreadOdds":-117,"total":45,"totalOdds":-106,"awayML":{"decimal":2.35,"american":135},"homeML":{"decimal":1.6667,"american":-150}},{"date":{"$date":"2023-05-24T21:00:48.054Z"},"spread":-2.5,"spreadOdds":-117,"total":45,"totalOdds":-106,"awayML":{"decimal":2.35,"american":135},"homeML":{"decimal":1.6667,"american":-150}},{"date":{"$date":"2023-05-25T09:00:46.650Z"},"spread":-2.5,"spreadOdds":-117,"total":45,"totalOdds":-106,"awayML":{"decimal":2.35,"american":135},"homeML":{"decimal":1.6667,"american":-150}},{"date":{"$date":"2023-05-25T21:00:46.502Z"},"spread":-2.5,"spreadOdds":-117,"total":45,"totalOdds":-106,"awayML":{"decimal":2.35,"american":135},"homeML":{"decimal":1.6667,"american":-150}},{"date":{"$date":"2023-05-26T09:00:52.822Z"},"spread":-2.5,"spreadOdds":-117,"total":45,"totalOdds":-106,"awayML":{"decimal":2.35,"american":135},"homeML":{"decimal":1.6667,"american":-150}},{"date":{"$date":"2023-05-26T21:00:48.093Z"},"spread":-2.5,"spreadOdds":-117,"total":45,"totalOdds":-106,"awayML":{"decimal":2.35,"american":135},"homeML":{"decimal":1.6667,"american":-150}},{"date":{"$date":"2023-05-27T09:00:48.446Z"},"spread":-2.5,"spreadOdds":-117,"total":45,"totalOdds":-106,"awayML":{"decimal":2.35,"american":135},"homeML":{"decimal":1.6667,"american":-150}},{"date":{"$date":"2023-05-27T21:00:45.860Z"},"spread":-2.5,"spreadOdds":-117,"total":45,"totalOdds":-106,"awayML":{"decimal":2.35,"american":135},"homeML":{"decimal":1.6667,"american":-150}},{"date":{"$date":"2023-05-28T09:00:46.557Z"},"spread":-2.5,"spreadOdds":-117,"total":45,"totalOdds":-106,"awayML":{"decimal":2.35,"american":135},"homeML":{"decimal":1.6667,"american":-150}},{"date":{"$date":"2023-05-28T21:00:47.620Z"},"spread":-2.5,"spreadOdds":-117,"total":45,"totalOdds":-106,"awayML":{"decimal":2.35,"american":135},"homeML":{"decimal":1.6667,"american":-150}},{"date":{"$date":"2023-05-29T09:00:46.562Z"},"spread":-2.5,"spreadOdds":-117,"total":45,"totalOdds":-106,"awayML":{"decimal":2.35,"american":135},"homeML":{"decimal":1.6667,"american":-150}},{"date":{"$date":"2023-05-29T21:01:07.157Z"},"spread":-2.5,"spreadOdds":-117,"total":45,"totalOdds":-106,"awayML":{"decimal":2.35,"american":135},"homeML":{"decimal":1.6667,"american":-150}},{"date":{"$date":"2023-05-29T21:03:09.152Z"},"spread":-2.5,"spreadOdds":-117,"total":45,"totalOdds":-106,"awayML":{"decimal":2.35,"american":135},"homeML":{"decimal":1.6667,"american":-150}},{"date":{"$date":"2023-05-30T09:00:47.709Z"},"spread":-2.5,"spreadOdds":-117,"total":45,"totalOdds":-106,"awayML":{"decimal":2.35,"american":135},"homeML":{"decimal":1.6667,"american":-150}},{"date":{"$date":"2023-05-30T21:00:46.009Z"},"spread":-2.5,"spreadOdds":-117,"total":45,"totalOdds":-106,"awayML":{"decimal":2.35,"american":135},"homeML":{"decimal":1.6667,"american":-150}},{"date":{"$date":"2023-05-31T09:00:46.640Z"},"spread":-2.5,"spreadOdds":-117,"total":45,"totalOdds":-106,"awayML":{"decimal":2.35,"american":135},"homeML":{"decimal":1.6667,"american":-150}},{"date":{"$date":"2023-05-31T21:00:46.847Z"},"spread":-2.5,"spreadOdds":-117,"total":45,"totalOdds":-106,"awayML":{"decimal":2.35,"american":135},"homeML":{"decimal":1.6667,"american":-150}},{"date":{"$date":"2023-06-01T09:00:46.301Z"},"spread":-2.5,"spreadOdds":-117,"total":45,"totalOdds":-106,"awayML":{"decimal":2.35,"american":135},"homeML":{"decimal":1.6667,"american":-150}},{"date":{"$date":"2023-06-01T21:00:47.070Z"},"spread":-2.5,"spreadOdds":-117,"total":45,"totalOdds":-106,"awayML":{"decimal":2.35,"american":135},"homeML":{"decimal":1.6667,"american":-150}},{"date":{"$date":"2023-06-02T09:01:06.789Z"},"spread":-2.5,"spreadOdds":-117,"total":45,"totalOdds":-106,"awayML":{"decimal":2.35,"american":135},"homeML":{"decimal":1.6667,"american":-150}},{"date":{"$date":"2023-06-02T09:03:44.388Z"},"spread":-2.5,"spreadOdds":-117,"total":45,"totalOdds":-106,"awayML":{"decimal":2.35,"american":135},"homeML":{"decimal":1.6667,"american":-150}},{"date":{"$date":"2023-06-02T09:06:40.166Z"},"spread":-2.5,"spreadOdds":-117,"total":45,"totalOdds":-106,"awayML":{"decimal":2.35,"american":135},"homeML":{"decimal":1.6667,"american":-150}},{"date":{"$date":"2023-06-02T21:00:47.041Z"},"spread":-2.5,"spreadOdds":-117,"total":45,"totalOdds":-115,"awayML":{"decimal":2.35,"american":135},"homeML":{"decimal":1.6667,"american":-150}},{"date":{"$date":"2023-06-03T09:00:47.195Z"},"spread":-2.5,"spreadOdds":-117,"total":45,"totalOdds":-115,"awayML":{"decimal":2.35,"american":135},"homeML":{"decimal":1.6667,"american":-150}},{"date":{"$date":"2023-06-03T21:00:46.843Z"},"spread":-2.5,"spreadOdds":-117,"total":45,"totalOdds":-115,"awayML":{"decimal":2.35,"american":135},"homeML":{"decimal":1.6667,"american":-150}},{"date":{"$date":"2023-06-04T09:00:47.404Z"},"spread":-2.5,"spreadOdds":-117,"total":45,"totalOdds":-115,"awayML":{"decimal":2.35,"american":135},"homeML":{"decimal":1.6667,"american":-150}},{"date":{"$date":"2023-06-04T21:00:45.948Z"},"spread":-2.5,"spreadOdds":-117,"total":45,"totalOdds":-115,"awayML":{"decimal":2.35,"american":135},"homeML":{"decimal":1.6667,"american":-150}},{"date":{"$date":"2023-06-05T09:00:46.120Z"},"spread":-2.5,"spreadOdds":-117,"total":45,"totalOdds":-115,"awayML":{"decimal":2.35,"american":135},"homeML":{"decimal":1.6667,"american":-150}},{"date":{"$date":"2023-06-05T21:00:46.216Z"},"spread":-2.5,"spreadOdds":-117,"total":45,"totalOdds":-115,"awayML":{"decimal":2.35,"american":135},"homeML":{"decimal":1.6667,"american":-150}},{"date":{"$date":"2023-06-06T09:00:46.252Z"},"spread":-2.5,"spreadOdds":-117,"total":45,"totalOdds":-115,"awayML":{"decimal":2.35,"american":135},"homeML":{"decimal":1.6667,"american":-150}},{"date":{"$date":"2023-06-06T21:01:43.093Z"},"spread":-2.5,"spreadOdds":-117,"total":45,"totalOdds":-115,"awayML":{"decimal":2.35,"american":135},"homeML":{"decimal":1.6667,"american":-150}},{"date":{"$date":"2023-06-07T09:01:43.045Z"},"spread":-2.5,"spreadOdds":-117,"total":45,"totalOdds":-115,"awayML":{"decimal":2.35,"american":135},"homeML":{"decimal":1.6667,"american":-150}},{"date":{"$date":"2023-06-07T21:01:45.227Z"},"spread":-2.5,"spreadOdds":-117,"total":45,"totalOdds":-115,"awayML":{"decimal":2.35,"american":135},"homeML":{"decimal":1.6667,"american":-150}},{"date":{"$date":"2023-06-08T09:01:44.335Z"},"spread":-2.5,"spreadOdds":-117,"total":45,"totalOdds":-115,"awayML":{"decimal":2.35,"american":135},"homeML":{"decimal":1.6667,"american":-150}},{"date":{"$date":"2023-06-08T21:01:48.790Z"},"spread":-2.5,"spreadOdds":-117,"total":45,"totalOdds":-115,"awayML":{"decimal":2.35,"american":135},"homeML":{"decimal":1.6667,"american":-150}},{"date":{"$date":"2023-06-09T09:01:45.335Z"},"spread":-2.5,"spreadOdds":-117,"total":45,"totalOdds":-115,"awayML":{"decimal":2.35,"american":135},"homeML":{"decimal":1.6667,"american":-150}},{"date":{"$date":"2023-06-09T21:01:44.676Z"},"spread":-2.5,"spreadOdds":-117,"total":45,"totalOdds":-115,"awayML":{"decimal":2.35,"american":135},"homeML":{"decimal":1.6667,"american":-150}},{"date":{"$date":"2023-06-10T09:01:45.737Z"},"spread":-2.5,"spreadOdds":-117,"total":45,"totalOdds":-115,"awayML":{"decimal":2.35,"american":135},"homeML":{"decimal":1.6667,"american":-150}},{"date":{"$date":"2023-06-10T21:01:42.344Z"},"spread":-2.5,"spreadOdds":-117,"total":45,"totalOdds":-115,"awayML":{"decimal":2.35,"american":135},"homeML":{"decimal":1.6667,"american":-150}},{"date":{"$date":"2023-06-11T09:01:44.025Z"},"spread":-2.5,"spreadOdds":-117,"total":45,"totalOdds":-115,"awayML":{"decimal":2.35,"american":135},"homeML":{"decimal":1.6667,"american":-150}},{"date":{"$date":"2023-06-11T21:01:43.351Z"},"spread":-2.5,"spreadOdds":-117,"total":45,"totalOdds":-115,"awayML":{"decimal":2.35,"american":135},"homeML":{"decimal":1.6667,"american":-150}},{"date":{"$date":"2023-06-12T09:01:43.589Z"},"spread":-2.5,"spreadOdds":-117,"total":45,"totalOdds":-115,"awayML":{"decimal":2.35,"american":135},"homeML":{"decimal":1.6667,"american":-150}},{"date":{"$date":"2023-06-12T21:01:48.037Z"},"spread":-2.5,"spreadOdds":-117,"total":45,"totalOdds":-115,"awayML":{"decimal":2.35,"american":135},"homeML":{"decimal":1.6667,"american":-150}},{"date":{"$date":"2023-06-13T09:01:44.880Z"},"spread":-2.5,"spreadOdds":-117,"total":45,"totalOdds":-115,"awayML":{"decimal":2.35,"american":135},"homeML":{"decimal":1.6667,"american":-150}},{"date":{"$date":"2023-06-13T21:01:45.372Z"},"spread":-2.5,"spreadOdds":-117,"total":45,"totalOdds":-115,"awayML":{"decimal":2.35,"american":135},"homeML":{"decimal":1.6667,"american":-150}},{"date":{"$date":"2023-06-14T09:01:45.656Z"},"spread":-2.5,"spreadOdds":-117,"total":45,"totalOdds":-115,"awayML":{"decimal":2.35,"american":135},"homeML":{"decimal":1.6667,"american":-150}},{"date":{"$date":"2023-06-14T21:01:44.476Z"},"spread":-2.5,"spreadOdds":-117,"total":45,"totalOdds":-115,"awayML":{"decimal":2.35,"american":135},"homeML":{"decimal":1.6667,"american":-150}},{"date":{"$date":"2023-06-15T09:01:46.824Z"},"spread":-2.5,"spreadOdds":-117,"total":45,"totalOdds":-115,"awayML":{"decimal":2.35,"american":135},"homeML":{"decimal":1.6667,"american":-150}},{"date":{"$date":"2023-06-15T21:02:00.997Z"},"spread":-2.5,"spreadOdds":-117,"total":45,"totalOdds":-115,"awayML":{"decimal":2.35,"american":135},"homeML":{"decimal":1.6667,"american":-150}},{"date":{"$date":"2023-06-15T21:04:08.968Z"},"spread":-2.5,"spreadOdds":-117,"total":45,"totalOdds":-115,"awayML":{"decimal":2.35,"american":135},"homeML":{"decimal":1.6667,"american":-150}},{"date":{"$date":"2023-06-16T09:01:44.970Z"},"spread":-2.5,"spreadOdds":-117,"total":45,"totalOdds":-115,"awayML":{"decimal":2.35,"american":135},"homeML":{"decimal":1.6667,"american":-150}}]</t>
  </si>
  <si>
    <t>2023-09-10T20:25:00.000Z</t>
  </si>
  <si>
    <t>[{"date":{"$date":"2023-05-18T16:38:15.762Z"},"spread":5,"spreadOdds":-111,"total":46,"totalOdds":-107,"awayML":{"decimal":1.4608,"american":-217},"homeML":{"decimal":2.92,"american":192}},{"date":{"$date":"2023-05-18T21:00:45.917Z"},"spread":5,"spreadOdds":-111,"total":46,"totalOdds":-107,"awayML":{"decimal":1.4608,"american":-217},"homeML":{"decimal":2.92,"american":192}},{"date":{"$date":"2023-05-19T09:00:45.572Z"},"spread":5,"spreadOdds":-111,"total":46,"totalOdds":-107,"awayML":{"decimal":1.4608,"american":-217},"homeML":{"decimal":2.92,"american":192}},{"date":{"$date":"2023-05-19T21:00:46.896Z"},"spread":5,"spreadOdds":-111,"total":46,"totalOdds":-107,"awayML":{"decimal":1.4608,"american":-217},"homeML":{"decimal":2.92,"american":192}},{"date":{"$date":"2023-05-20T09:00:45.027Z"},"spread":5,"spreadOdds":-111,"total":46,"totalOdds":-107,"awayML":{"decimal":1.4608,"american":-217},"homeML":{"decimal":2.92,"american":192}},{"date":{"$date":"2023-05-20T21:00:45.948Z"},"spread":5,"spreadOdds":-111,"total":46,"totalOdds":-107,"awayML":{"decimal":1.4608,"american":-217},"homeML":{"decimal":2.92,"american":192}},{"date":{"$date":"2023-05-21T09:00:46.344Z"},"spread":5,"spreadOdds":-111,"total":46,"totalOdds":-107,"awayML":{"decimal":1.4608,"american":-217},"homeML":{"decimal":2.92,"american":192}},{"date":{"$date":"2023-05-21T21:00:45.539Z"},"spread":5,"spreadOdds":-111,"total":46,"totalOdds":-107,"awayML":{"decimal":1.4608,"american":-217},"homeML":{"decimal":2.92,"american":192}},{"date":{"$date":"2023-05-22T09:00:45.488Z"},"spread":5,"spreadOdds":-111,"total":46,"totalOdds":-107,"awayML":{"decimal":1.4608,"american":-217},"homeML":{"decimal":2.92,"american":192}},{"date":{"$date":"2023-05-22T21:00:46.718Z"},"spread":5,"spreadOdds":-111,"total":46,"totalOdds":-107,"awayML":{"decimal":1.4608,"american":-217},"homeML":{"decimal":2.92,"american":192}},{"date":{"$date":"2023-05-23T09:00:45.591Z"},"spread":5,"spreadOdds":-111,"total":46,"totalOdds":-107,"awayML":{"decimal":1.4608,"american":-217},"homeML":{"decimal":2.92,"american":192}},{"date":{"$date":"2023-05-23T21:00:46.904Z"},"spread":5,"spreadOdds":-111,"total":46,"totalOdds":-107,"awayML":{"decimal":1.4608,"american":-217},"homeML":{"decimal":2.92,"american":192}},{"date":{"$date":"2023-05-24T09:00:48.592Z"},"spread":5,"spreadOdds":-111,"total":46,"totalOdds":-107,"awayML":{"decimal":1.4608,"american":-217},"homeML":{"decimal":2.92,"american":192}},{"date":{"$date":"2023-05-24T21:00:48.294Z"},"spread":5,"spreadOdds":-111,"total":46,"totalOdds":-107,"awayML":{"decimal":1.4608,"american":-217},"homeML":{"decimal":2.92,"american":192}},{"date":{"$date":"2023-05-25T09:00:46.887Z"},"spread":5,"spreadOdds":-111,"total":46,"totalOdds":-107,"awayML":{"decimal":1.4608,"american":-217},"homeML":{"decimal":2.92,"american":192}},{"date":{"$date":"2023-05-25T21:00:46.723Z"},"spread":5,"spreadOdds":-111,"total":46,"totalOdds":-107,"awayML":{"decimal":1.4608,"american":-217},"homeML":{"decimal":2.92,"american":192}},{"date":{"$date":"2023-05-26T09:00:53.168Z"},"spread":5,"spreadOdds":-111,"total":46,"totalOdds":-107,"awayML":{"decimal":1.4608,"american":-217},"homeML":{"decimal":2.92,"american":192}},{"date":{"$date":"2023-05-26T21:00:48.419Z"},"spread":5,"spreadOdds":-111,"total":46,"totalOdds":-107,"awayML":{"decimal":1.4608,"american":-217},"homeML":{"decimal":2.92,"american":192}},{"date":{"$date":"2023-05-27T09:00:48.755Z"},"spread":5,"spreadOdds":-111,"total":46,"totalOdds":-107,"awayML":{"decimal":1.4608,"american":-217},"homeML":{"decimal":2.92,"american":192}},{"date":{"$date":"2023-05-27T21:00:46.119Z"},"spread":5,"spreadOdds":-111,"total":46,"totalOdds":-107,"awayML":{"decimal":1.4608,"american":-217},"homeML":{"decimal":2.92,"american":192}},{"date":{"$date":"2023-05-28T09:00:46.837Z"},"spread":5,"spreadOdds":-111,"total":46,"totalOdds":-107,"awayML":{"decimal":1.4608,"american":-217},"homeML":{"decimal":2.92,"american":192}},{"date":{"$date":"2023-05-28T21:00:47.889Z"},"spread":5,"spreadOdds":-111,"total":46,"totalOdds":-107,"awayML":{"decimal":1.4608,"american":-217},"homeML":{"decimal":2.92,"american":192}},{"date":{"$date":"2023-05-29T09:00:46.802Z"},"spread":5,"spreadOdds":-111,"total":46,"totalOdds":-107,"awayML":{"decimal":1.4608,"american":-217},"homeML":{"decimal":2.92,"american":192}},{"date":{"$date":"2023-05-29T21:01:07.434Z"},"spread":5,"spreadOdds":-111,"total":46,"totalOdds":-107,"awayML":{"decimal":1.4608,"american":-217},"homeML":{"decimal":2.92,"american":192}},{"date":{"$date":"2023-05-29T21:03:09.412Z"},"spread":5,"spreadOdds":-111,"total":46,"totalOdds":-107,"awayML":{"decimal":1.4608,"american":-217},"homeML":{"decimal":2.92,"american":192}},{"date":{"$date":"2023-05-30T09:00:47.988Z"},"spread":5,"spreadOdds":-111,"total":46,"totalOdds":-107,"awayML":{"decimal":1.4608,"american":-217},"homeML":{"decimal":2.92,"american":192}},{"date":{"$date":"2023-05-30T21:00:46.268Z"},"spread":5,"spreadOdds":-111,"total":46,"totalOdds":-107,"awayML":{"decimal":1.4608,"american":-217},"homeML":{"decimal":2.92,"american":192}},{"date":{"$date":"2023-05-31T09:00:46.941Z"},"spread":5,"spreadOdds":-111,"total":46,"totalOdds":-107,"awayML":{"decimal":1.4608,"american":-217},"homeML":{"decimal":2.92,"american":192}},{"date":{"$date":"2023-05-31T21:00:47.202Z"},"spread":5,"spreadOdds":-111,"total":46,"totalOdds":-107,"awayML":{"decimal":1.4608,"american":-217},"homeML":{"decimal":2.92,"american":192}},{"date":{"$date":"2023-06-01T09:00:46.542Z"},"spread":5,"spreadOdds":-111,"total":46,"totalOdds":-107,"awayML":{"decimal":1.4608,"american":-217},"homeML":{"decimal":2.92,"american":192}},{"date":{"$date":"2023-06-01T21:00:47.308Z"},"spread":5,"spreadOdds":-111,"total":46,"totalOdds":-107,"awayML":{"decimal":1.4608,"american":-217},"homeML":{"decimal":2.92,"american":192}},{"date":{"$date":"2023-06-02T09:01:07.175Z"},"spread":5,"spreadOdds":-111,"total":46,"totalOdds":-107,"awayML":{"decimal":1.4608,"american":-217},"homeML":{"decimal":2.92,"american":192}},{"date":{"$date":"2023-06-02T09:03:44.648Z"},"spread":5,"spreadOdds":-111,"total":46,"totalOdds":-107,"awayML":{"decimal":1.4608,"american":-217},"homeML":{"decimal":2.92,"american":192}},{"date":{"$date":"2023-06-02T09:06:40.445Z"},"spread":5,"spreadOdds":-111,"total":46,"totalOdds":-107,"awayML":{"decimal":1.4608,"american":-217},"homeML":{"decimal":2.92,"american":192}},{"date":{"$date":"2023-06-02T21:00:47.432Z"},"spread":5,"spreadOdds":-111,"total":46,"totalOdds":-107,"awayML":{"decimal":1.4608,"american":-217},"homeML":{"decimal":2.92,"american":192}},{"date":{"$date":"2023-06-03T09:00:47.476Z"},"spread":5,"spreadOdds":-111,"total":46,"totalOdds":-107,"awayML":{"decimal":1.4608,"american":-217},"homeML":{"decimal":2.92,"american":192}},{"date":{"$date":"2023-06-03T21:00:47.122Z"},"spread":5,"spreadOdds":-111,"total":46,"totalOdds":-107,"awayML":{"decimal":1.4608,"american":-217},"homeML":{"decimal":2.92,"american":192}},{"date":{"$date":"2023-06-04T09:00:47.720Z"},"spread":5,"spreadOdds":-111,"total":46,"totalOdds":-107,"awayML":{"decimal":1.4608,"american":-217},"homeML":{"decimal":2.92,"american":192}},{"date":{"$date":"2023-06-04T21:00:46.222Z"},"spread":5,"spreadOdds":-111,"total":46,"totalOdds":-107,"awayML":{"decimal":1.4608,"american":-217},"homeML":{"decimal":2.92,"american":192}},{"date":{"$date":"2023-06-05T09:00:46.739Z"},"spread":5,"spreadOdds":-111,"total":46,"totalOdds":-107,"awayML":{"decimal":1.4608,"american":-217},"homeML":{"decimal":2.92,"american":192}},{"date":{"$date":"2023-06-05T21:00:46.515Z"},"spread":5,"spreadOdds":-111,"total":46,"totalOdds":-107,"awayML":{"decimal":1.4608,"american":-217},"homeML":{"decimal":2.92,"american":192}},{"date":{"$date":"2023-06-06T09:00:46.495Z"},"spread":5,"spreadOdds":-111,"total":46,"totalOdds":-107,"awayML":{"decimal":1.4608,"american":-217},"homeML":{"decimal":2.92,"american":192}},{"date":{"$date":"2023-06-06T21:01:43.333Z"},"spread":5,"spreadOdds":-111,"total":46,"totalOdds":-107,"awayML":{"decimal":1.4608,"american":-217},"homeML":{"decimal":2.92,"american":192}},{"date":{"$date":"2023-06-07T09:01:43.321Z"},"spread":5,"spreadOdds":-111,"total":46,"totalOdds":-107,"awayML":{"decimal":1.4608,"american":-217},"homeML":{"decimal":2.92,"american":192}},{"date":{"$date":"2023-06-07T21:01:45.515Z"},"spread":5,"spreadOdds":-111,"total":46,"totalOdds":-107,"awayML":{"decimal":1.4608,"american":-217},"homeML":{"decimal":2.92,"american":192}},{"date":{"$date":"2023-06-08T09:01:44.614Z"},"spread":5,"spreadOdds":-111,"total":46,"totalOdds":-107,"awayML":{"decimal":1.4608,"american":-217},"homeML":{"decimal":2.92,"american":192}},{"date":{"$date":"2023-06-08T21:01:49.101Z"},"spread":5,"spreadOdds":-111,"total":46,"totalOdds":-107,"awayML":{"decimal":1.4608,"american":-217},"homeML":{"decimal":2.92,"american":192}},{"date":{"$date":"2023-06-09T09:01:45.602Z"},"spread":5,"spreadOdds":-111,"total":46,"totalOdds":-107,"awayML":{"decimal":1.4608,"american":-217},"homeML":{"decimal":2.92,"american":192}},{"date":{"$date":"2023-06-09T21:01:44.981Z"},"spread":5,"spreadOdds":-111,"total":46,"totalOdds":-107,"awayML":{"decimal":1.4608,"american":-217},"homeML":{"decimal":2.92,"american":192}},{"date":{"$date":"2023-06-10T09:01:45.990Z"},"spread":5,"spreadOdds":-111,"total":46,"totalOdds":-107,"awayML":{"decimal":1.4608,"american":-217},"homeML":{"decimal":2.92,"american":192}},{"date":{"$date":"2023-06-10T21:01:42.627Z"},"spread":5,"spreadOdds":-111,"total":46,"totalOdds":-107,"awayML":{"decimal":1.4608,"american":-217},"homeML":{"decimal":2.92,"american":192}},{"date":{"$date":"2023-06-11T09:01:44.305Z"},"spread":5,"spreadOdds":-111,"total":46,"totalOdds":-107,"awayML":{"decimal":1.4608,"american":-217},"homeML":{"decimal":2.92,"american":192}},{"date":{"$date":"2023-06-11T21:01:43.632Z"},"spread":5,"spreadOdds":-111,"total":46,"totalOdds":-107,"awayML":{"decimal":1.4608,"american":-217},"homeML":{"decimal":2.92,"american":192}},{"date":{"$date":"2023-06-12T09:01:43.864Z"},"spread":5,"spreadOdds":-111,"total":46,"totalOdds":-107,"awayML":{"decimal":1.4608,"american":-217},"homeML":{"decimal":2.92,"american":192}},{"date":{"$date":"2023-06-12T21:01:48.341Z"},"spread":5,"spreadOdds":-111,"total":46,"totalOdds":-107,"awayML":{"decimal":1.4608,"american":-217},"homeML":{"decimal":2.92,"american":192}},{"date":{"$date":"2023-06-13T09:01:45.267Z"},"spread":5,"spreadOdds":-111,"total":46,"totalOdds":-107,"awayML":{"decimal":1.4608,"american":-217},"homeML":{"decimal":2.92,"american":192}},{"date":{"$date":"2023-06-13T21:01:45.692Z"},"spread":5,"spreadOdds":-111,"total":46,"totalOdds":-107,"awayML":{"decimal":1.4608,"american":-217},"homeML":{"decimal":2.92,"american":192}},{"date":{"$date":"2023-06-14T09:01:45.986Z"},"spread":5,"spreadOdds":-111,"total":46,"totalOdds":-107,"awayML":{"decimal":1.4608,"american":-217},"homeML":{"decimal":2.92,"american":192}},{"date":{"$date":"2023-06-14T21:01:44.810Z"},"spread":5,"spreadOdds":-111,"total":46,"totalOdds":-107,"awayML":{"decimal":1.4608,"american":-217},"homeML":{"decimal":2.92,"american":192}},{"date":{"$date":"2023-06-15T09:01:47.139Z"},"spread":5,"spreadOdds":-111,"total":46,"totalOdds":-107,"awayML":{"decimal":1.4608,"american":-217},"homeML":{"decimal":2.92,"american":192}},{"date":{"$date":"2023-06-15T21:02:01.278Z"},"spread":5,"spreadOdds":-111,"total":46,"totalOdds":-107,"awayML":{"decimal":1.4608,"american":-217},"homeML":{"decimal":2.92,"american":192}},{"date":{"$date":"2023-06-15T21:04:09.337Z"},"spread":5,"spreadOdds":-111,"total":46,"totalOdds":-107,"awayML":{"decimal":1.4608,"american":-217},"homeML":{"decimal":2.92,"american":192}},{"date":{"$date":"2023-06-16T09:01:45.266Z"},"spread":5,"spreadOdds":-111,"total":46,"totalOdds":-107,"awayML":{"decimal":1.4608,"american":-217},"homeML":{"decimal":2.92,"american":192}}]</t>
  </si>
  <si>
    <t>[{"date":{"$date":"2023-05-23T21:00:47.207Z"},"spread":-6,"spreadOdds":-102,"total":46.5,"totalOdds":-106,"awayML":{"decimal":3.21,"american":221},"homeML":{"decimal":1.3953,"american":-253}},{"date":{"$date":"2023-05-24T09:00:48.854Z"},"spread":-6,"spreadOdds":-102,"total":46.5,"totalOdds":-106,"awayML":{"decimal":3.21,"american":221},"homeML":{"decimal":1.3953,"american":-253}},{"date":{"$date":"2023-05-24T21:00:48.702Z"},"spread":-6,"spreadOdds":-102,"total":46.5,"totalOdds":-106,"awayML":{"decimal":3.21,"american":221},"homeML":{"decimal":1.3953,"american":-253}},{"date":{"$date":"2023-05-25T09:00:47.174Z"},"spread":-6,"spreadOdds":-102,"total":46.5,"totalOdds":-106,"awayML":{"decimal":3.21,"american":221},"homeML":{"decimal":1.3953,"american":-253}},{"date":{"$date":"2023-05-25T21:00:47.004Z"},"spread":-6,"spreadOdds":-102,"total":46.5,"totalOdds":-106,"awayML":{"decimal":3.21,"american":221},"homeML":{"decimal":1.3953,"american":-253}},{"date":{"$date":"2023-05-26T09:00:53.486Z"},"spread":-6,"spreadOdds":-102,"total":46.5,"totalOdds":-106,"awayML":{"decimal":3.21,"american":221},"homeML":{"decimal":1.3953,"american":-253}},{"date":{"$date":"2023-05-26T21:00:48.693Z"},"spread":-6,"spreadOdds":-102,"total":46.5,"totalOdds":-106,"awayML":{"decimal":3.21,"american":221},"homeML":{"decimal":1.3953,"american":-253}},{"date":{"$date":"2023-05-27T09:00:49.006Z"},"spread":-6,"spreadOdds":-102,"total":46.5,"totalOdds":-106,"awayML":{"decimal":3.21,"american":221},"homeML":{"decimal":1.3953,"american":-253}},{"date":{"$date":"2023-05-27T21:00:46.359Z"},"spread":-6,"spreadOdds":-102,"total":46.5,"totalOdds":-106,"awayML":{"decimal":3.21,"american":221},"homeML":{"decimal":1.3953,"american":-253}},{"date":{"$date":"2023-05-28T09:00:47.098Z"},"spread":-6,"spreadOdds":-102,"total":46.5,"totalOdds":-106,"awayML":{"decimal":3.21,"american":221},"homeML":{"decimal":1.3953,"american":-253}},{"date":{"$date":"2023-05-28T21:00:48.152Z"},"spread":-6,"spreadOdds":-102,"total":46.5,"totalOdds":-106,"awayML":{"decimal":3.21,"american":221},"homeML":{"decimal":1.3953,"american":-253}},{"date":{"$date":"2023-05-29T09:00:47.043Z"},"spread":-6,"spreadOdds":-102,"total":46.5,"totalOdds":-106,"awayML":{"decimal":3.21,"american":221},"homeML":{"decimal":1.3953,"american":-253}},{"date":{"$date":"2023-05-29T21:01:07.720Z"},"spread":-6,"spreadOdds":-102,"total":46.5,"totalOdds":-106,"awayML":{"decimal":3.21,"american":221},"homeML":{"decimal":1.3953,"american":-253}},{"date":{"$date":"2023-05-29T21:03:09.674Z"},"spread":-6,"spreadOdds":-102,"total":46.5,"totalOdds":-106,"awayML":{"decimal":3.21,"american":221},"homeML":{"decimal":1.3953,"american":-253}},{"date":{"$date":"2023-05-30T09:00:48.265Z"},"spread":-6,"spreadOdds":-102,"total":46.5,"totalOdds":-106,"awayML":{"decimal":3.21,"american":221},"homeML":{"decimal":1.3953,"american":-253}},{"date":{"$date":"2023-05-30T21:00:46.498Z"},"spread":-6,"spreadOdds":-102,"total":46.5,"totalOdds":-106,"awayML":{"decimal":3.21,"american":221},"homeML":{"decimal":1.3953,"american":-253}},{"date":{"$date":"2023-05-31T09:00:47.264Z"},"spread":-6,"spreadOdds":-102,"total":46.5,"totalOdds":-106,"awayML":{"decimal":3.21,"american":221},"homeML":{"decimal":1.3953,"american":-253}},{"date":{"$date":"2023-05-31T21:00:47.476Z"},"spread":-6,"spreadOdds":-102,"total":46.5,"totalOdds":-106,"awayML":{"decimal":3.21,"american":221},"homeML":{"decimal":1.3953,"american":-253}},{"date":{"$date":"2023-06-01T09:00:46.820Z"},"spread":-6,"spreadOdds":-102,"total":46.5,"totalOdds":-106,"awayML":{"decimal":3.21,"american":221},"homeML":{"decimal":1.3953,"american":-253}},{"date":{"$date":"2023-06-01T21:00:47.587Z"},"spread":-6,"spreadOdds":-102,"total":46.5,"totalOdds":-106,"awayML":{"decimal":3.21,"american":221},"homeML":{"decimal":1.3953,"american":-253}},{"date":{"$date":"2023-06-02T09:01:07.460Z"},"spread":-6,"spreadOdds":-102,"total":46.5,"totalOdds":-106,"awayML":{"decimal":3.21,"american":221},"homeML":{"decimal":1.3953,"american":-253}},{"date":{"$date":"2023-06-02T09:03:44.929Z"},"spread":-6,"spreadOdds":-102,"total":46.5,"totalOdds":-106,"awayML":{"decimal":3.21,"american":221},"homeML":{"decimal":1.3953,"american":-253}},{"date":{"$date":"2023-06-02T09:06:40.687Z"},"spread":-6,"spreadOdds":-102,"total":46.5,"totalOdds":-106,"awayML":{"decimal":3.21,"american":221},"homeML":{"decimal":1.3953,"american":-253}},{"date":{"$date":"2023-06-02T21:00:47.701Z"},"spread":-6,"spreadOdds":-102,"total":46.5,"totalOdds":-106,"awayML":{"decimal":3.21,"american":221},"homeML":{"decimal":1.3953,"american":-253}},{"date":{"$date":"2023-06-03T09:00:47.826Z"},"spread":-6,"spreadOdds":-102,"total":46.5,"totalOdds":-106,"awayML":{"decimal":3.21,"american":221},"homeML":{"decimal":1.3953,"american":-253}},{"date":{"$date":"2023-06-03T21:00:47.421Z"},"spread":-6,"spreadOdds":-102,"total":46.5,"totalOdds":-106,"awayML":{"decimal":3.21,"american":221},"homeML":{"decimal":1.3953,"american":-253}},{"date":{"$date":"2023-06-04T09:00:48.006Z"},"spread":-6,"spreadOdds":-102,"total":46.5,"totalOdds":-106,"awayML":{"decimal":3.21,"american":221},"homeML":{"decimal":1.3953,"american":-253}},{"date":{"$date":"2023-06-04T21:00:46.517Z"},"spread":-6,"spreadOdds":-102,"total":46.5,"totalOdds":-106,"awayML":{"decimal":3.21,"american":221},"homeML":{"decimal":1.3953,"american":-253}},{"date":{"$date":"2023-06-05T09:00:47.676Z"},"spread":-6,"spreadOdds":-102,"total":46.5,"totalOdds":-106,"awayML":{"decimal":3.21,"american":221},"homeML":{"decimal":1.3953,"american":-253}},{"date":{"$date":"2023-06-05T21:00:46.820Z"},"spread":-6,"spreadOdds":-102,"total":46.5,"totalOdds":-106,"awayML":{"decimal":3.21,"american":221},"homeML":{"decimal":1.3953,"american":-253}},{"date":{"$date":"2023-06-06T09:00:46.792Z"},"spread":-6,"spreadOdds":-102,"total":46.5,"totalOdds":-106,"awayML":{"decimal":3.21,"american":221},"homeML":{"decimal":1.3953,"american":-253}},{"date":{"$date":"2023-06-06T21:01:43.572Z"},"spread":-6,"spreadOdds":-102,"total":46.5,"totalOdds":-106,"awayML":{"decimal":3.21,"american":221},"homeML":{"decimal":1.3953,"american":-253}},{"date":{"$date":"2023-06-07T09:01:43.600Z"},"spread":-6,"spreadOdds":-102,"total":46.5,"totalOdds":-106,"awayML":{"decimal":3.21,"american":221},"homeML":{"decimal":1.3953,"american":-253}},{"date":{"$date":"2023-06-07T21:01:45.794Z"},"spread":-6,"spreadOdds":-102,"total":46.5,"totalOdds":-106,"awayML":{"decimal":3.21,"american":221},"homeML":{"decimal":1.3953,"american":-253}},{"date":{"$date":"2023-06-08T09:01:44.936Z"},"spread":-6,"spreadOdds":-102,"total":46.5,"totalOdds":-106,"awayML":{"decimal":3.21,"american":221},"homeML":{"decimal":1.3953,"american":-253}},{"date":{"$date":"2023-06-08T21:01:49.408Z"},"spread":-6,"spreadOdds":-102,"total":46.5,"totalOdds":-106,"awayML":{"decimal":3.21,"american":221},"homeML":{"decimal":1.3953,"american":-253}},{"date":{"$date":"2023-06-09T09:01:45.943Z"},"spread":-6,"spreadOdds":-102,"total":46.5,"totalOdds":-106,"awayML":{"decimal":3.21,"american":221},"homeML":{"decimal":1.3953,"american":-253}},{"date":{"$date":"2023-06-09T21:01:45.281Z"},"spread":-6,"spreadOdds":-102,"total":46.5,"totalOdds":-106,"awayML":{"decimal":3.21,"american":221},"homeML":{"decimal":1.3953,"american":-253}},{"date":{"$date":"2023-06-10T09:01:46.286Z"},"spread":-6,"spreadOdds":-102,"total":46.5,"totalOdds":-106,"awayML":{"decimal":3.21,"american":221},"homeML":{"decimal":1.3953,"american":-253}},{"date":{"$date":"2023-06-10T21:01:42.931Z"},"spread":-6,"spreadOdds":-102,"total":46.5,"totalOdds":-106,"awayML":{"decimal":3.21,"american":221},"homeML":{"decimal":1.3953,"american":-253}},{"date":{"$date":"2023-06-11T09:01:44.645Z"},"spread":-6,"spreadOdds":-102,"total":46.5,"totalOdds":-106,"awayML":{"decimal":3.21,"american":221},"homeML":{"decimal":1.3953,"american":-253}},{"date":{"$date":"2023-06-11T21:01:43.978Z"},"spread":-6,"spreadOdds":-102,"total":46.5,"totalOdds":-106,"awayML":{"decimal":3.21,"american":221},"homeML":{"decimal":1.3953,"american":-253}},{"date":{"$date":"2023-06-12T09:01:44.257Z"},"spread":-6,"spreadOdds":-102,"total":46.5,"totalOdds":-106,"awayML":{"decimal":3.21,"american":221},"homeML":{"decimal":1.3953,"american":-253}},{"date":{"$date":"2023-06-12T21:01:48.716Z"},"spread":-6,"spreadOdds":-102,"total":46.5,"totalOdds":-106,"awayML":{"decimal":3.21,"american":221},"homeML":{"decimal":1.3953,"american":-253}},{"date":{"$date":"2023-06-13T09:01:45.605Z"},"spread":-6,"spreadOdds":-102,"total":46.5,"totalOdds":-106,"awayML":{"decimal":3.21,"american":221},"homeML":{"decimal":1.3953,"american":-253}},{"date":{"$date":"2023-06-13T21:01:46.011Z"},"spread":-6,"spreadOdds":-102,"total":46.5,"totalOdds":-106,"awayML":{"decimal":3.21,"american":221},"homeML":{"decimal":1.3953,"american":-253}},{"date":{"$date":"2023-06-14T09:01:46.258Z"},"spread":-6,"spreadOdds":-102,"total":46.5,"totalOdds":-106,"awayML":{"decimal":3.21,"american":221},"homeML":{"decimal":1.3953,"american":-253}},{"date":{"$date":"2023-06-14T21:01:45.094Z"},"spread":-6,"spreadOdds":-102,"total":46.5,"totalOdds":-106,"awayML":{"decimal":3.21,"american":221},"homeML":{"decimal":1.3953,"american":-253}},{"date":{"$date":"2023-06-15T09:01:47.479Z"},"spread":-6,"spreadOdds":-102,"total":46.5,"totalOdds":-106,"awayML":{"decimal":3.21,"american":221},"homeML":{"decimal":1.3953,"american":-253}},{"date":{"$date":"2023-06-15T21:02:01.562Z"},"spread":-6,"spreadOdds":-102,"total":46.5,"totalOdds":-106,"awayML":{"decimal":3.21,"american":221},"homeML":{"decimal":1.3953,"american":-253}},{"date":{"$date":"2023-06-15T21:04:09.659Z"},"spread":-6,"spreadOdds":-102,"total":46.5,"totalOdds":-106,"awayML":{"decimal":3.21,"american":221},"homeML":{"decimal":1.3953,"american":-253}},{"date":{"$date":"2023-06-16T09:01:45.624Z"},"spread":-6,"spreadOdds":-102,"total":46.5,"totalOdds":-106,"awayML":{"decimal":3.21,"american":221},"homeML":{"decimal":1.3953,"american":-253}}]</t>
  </si>
  <si>
    <t>[{"date":{"$date":"2023-05-18T16:38:16.205Z"},"spread":-2.5,"spreadOdds":-110,"total":50.5,"totalOdds":-112,"awayML":{"decimal":2.27,"american":127},"homeML":{"decimal":1.7143,"american":-140}},{"date":{"$date":"2023-05-18T21:00:46.386Z"},"spread":-2.5,"spreadOdds":-110,"total":50.5,"totalOdds":-112,"awayML":{"decimal":2.27,"american":127},"homeML":{"decimal":1.7143,"american":-140}},{"date":{"$date":"2023-05-19T09:00:46.071Z"},"spread":-2.5,"spreadOdds":-110,"total":50.5,"totalOdds":-112,"awayML":{"decimal":2.27,"american":127},"homeML":{"decimal":1.7143,"american":-140}},{"date":{"$date":"2023-05-19T21:00:47.506Z"},"spread":-2.5,"spreadOdds":-110,"total":50.5,"totalOdds":-112,"awayML":{"decimal":2.27,"american":127},"homeML":{"decimal":1.7143,"american":-140}},{"date":{"$date":"2023-05-20T09:00:45.671Z"},"spread":-2.5,"spreadOdds":-110,"total":50.5,"totalOdds":-112,"awayML":{"decimal":2.27,"american":127},"homeML":{"decimal":1.7143,"american":-140}},{"date":{"$date":"2023-05-20T21:00:46.451Z"},"spread":-2.5,"spreadOdds":-110,"total":50.5,"totalOdds":-112,"awayML":{"decimal":2.27,"american":127},"homeML":{"decimal":1.7143,"american":-140}},{"date":{"$date":"2023-05-21T09:00:46.820Z"},"spread":-2.5,"spreadOdds":-110,"total":50.5,"totalOdds":-112,"awayML":{"decimal":2.27,"american":127},"homeML":{"decimal":1.7143,"american":-140}},{"date":{"$date":"2023-05-21T21:00:46.152Z"},"spread":-2.5,"spreadOdds":-110,"total":50.5,"totalOdds":-112,"awayML":{"decimal":2.27,"american":127},"homeML":{"decimal":1.7143,"american":-140}},{"date":{"$date":"2023-05-22T09:00:45.989Z"},"spread":-2.5,"spreadOdds":-110,"total":50.5,"totalOdds":-112,"awayML":{"decimal":2.27,"american":127},"homeML":{"decimal":1.7143,"american":-140}},{"date":{"$date":"2023-05-22T21:00:47.214Z"},"spread":-2.5,"spreadOdds":-110,"total":50.5,"totalOdds":-112,"awayML":{"decimal":2.27,"american":127},"homeML":{"decimal":1.7143,"american":-140}},{"date":{"$date":"2023-05-23T09:00:46.192Z"},"spread":-2.5,"spreadOdds":-110,"total":50.5,"totalOdds":-112,"awayML":{"decimal":2.27,"american":127},"homeML":{"decimal":1.7143,"american":-140}},{"date":{"$date":"2023-05-23T21:00:47.499Z"},"spread":-2.5,"spreadOdds":-110,"total":50.5,"totalOdds":-112,"awayML":{"decimal":2.27,"american":127},"homeML":{"decimal":1.7143,"american":-140}},{"date":{"$date":"2023-05-24T09:00:49.132Z"},"spread":-2.5,"spreadOdds":-110,"total":50.5,"totalOdds":-112,"awayML":{"decimal":2.27,"american":127},"homeML":{"decimal":1.7143,"american":-140}},{"date":{"$date":"2023-05-24T21:00:48.981Z"},"spread":-2.5,"spreadOdds":-110,"total":50.5,"totalOdds":-112,"awayML":{"decimal":2.27,"american":127},"homeML":{"decimal":1.7143,"american":-140}},{"date":{"$date":"2023-05-25T09:00:47.421Z"},"spread":-2.5,"spreadOdds":-110,"total":50.5,"totalOdds":-112,"awayML":{"decimal":2.27,"american":127},"homeML":{"decimal":1.7143,"american":-140}},{"date":{"$date":"2023-05-25T21:00:47.264Z"},"spread":-2.5,"spreadOdds":-110,"total":50.5,"totalOdds":-112,"awayML":{"decimal":2.27,"american":127},"homeML":{"decimal":1.7143,"american":-140}},{"date":{"$date":"2023-05-26T09:00:53.724Z"},"spread":-2.5,"spreadOdds":-110,"total":50.5,"totalOdds":-112,"awayML":{"decimal":2.27,"american":127},"homeML":{"decimal":1.7143,"american":-140}},{"date":{"$date":"2023-05-26T21:00:49.042Z"},"spread":-2.5,"spreadOdds":-110,"total":50.5,"totalOdds":-112,"awayML":{"decimal":2.27,"american":127},"homeML":{"decimal":1.7143,"american":-140}},{"date":{"$date":"2023-05-27T09:00:49.393Z"},"spread":-2.5,"spreadOdds":-110,"total":50.5,"totalOdds":-112,"awayML":{"decimal":2.27,"american":127},"homeML":{"decimal":1.7143,"american":-140}},{"date":{"$date":"2023-05-27T21:00:46.600Z"},"spread":-2.5,"spreadOdds":-110,"total":50.5,"totalOdds":-112,"awayML":{"decimal":2.27,"american":127},"homeML":{"decimal":1.7143,"american":-140}},{"date":{"$date":"2023-05-28T09:00:47.347Z"},"spread":-2.5,"spreadOdds":-110,"total":50.5,"totalOdds":-112,"awayML":{"decimal":2.27,"american":127},"homeML":{"decimal":1.7143,"american":-140}},{"date":{"$date":"2023-05-28T21:00:48.428Z"},"spread":-2.5,"spreadOdds":-110,"total":50.5,"totalOdds":-112,"awayML":{"decimal":2.27,"american":127},"homeML":{"decimal":1.7143,"american":-140}},{"date":{"$date":"2023-05-29T09:00:47.296Z"},"spread":-2.5,"spreadOdds":-110,"total":50.5,"totalOdds":-112,"awayML":{"decimal":2.27,"american":127},"homeML":{"decimal":1.7143,"american":-140}},{"date":{"$date":"2023-05-29T21:01:07.956Z"},"spread":-2.5,"spreadOdds":-110,"total":50.5,"totalOdds":-112,"awayML":{"decimal":2.27,"american":127},"homeML":{"decimal":1.7143,"american":-140}},{"date":{"$date":"2023-05-29T21:03:09.913Z"},"spread":-2.5,"spreadOdds":-110,"total":50.5,"totalOdds":-112,"awayML":{"decimal":2.27,"american":127},"homeML":{"decimal":1.7143,"american":-140}},{"date":{"$date":"2023-05-30T09:00:48.527Z"},"spread":-2.5,"spreadOdds":-110,"total":50.5,"totalOdds":-112,"awayML":{"decimal":2.27,"american":127},"homeML":{"decimal":1.7143,"american":-140}},{"date":{"$date":"2023-05-30T21:00:46.778Z"},"spread":-2.5,"spreadOdds":-110,"total":50.5,"totalOdds":-112,"awayML":{"decimal":2.27,"american":127},"homeML":{"decimal":1.7143,"american":-140}},{"date":{"$date":"2023-05-31T09:00:47.517Z"},"spread":-2.5,"spreadOdds":-110,"total":50.5,"totalOdds":-112,"awayML":{"decimal":2.27,"american":127},"homeML":{"decimal":1.7143,"american":-140}},{"date":{"$date":"2023-05-31T21:00:47.788Z"},"spread":-2.5,"spreadOdds":-110,"total":50.5,"totalOdds":-112,"awayML":{"decimal":2.27,"american":127},"homeML":{"decimal":1.7143,"american":-140}},{"date":{"$date":"2023-06-01T09:00:47.062Z"},"spread":-2.5,"spreadOdds":-110,"total":50.5,"totalOdds":-112,"awayML":{"decimal":2.27,"american":127},"homeML":{"decimal":1.7143,"american":-140}},{"date":{"$date":"2023-06-01T21:00:47.885Z"},"spread":-2.5,"spreadOdds":-110,"total":50.5,"totalOdds":-112,"awayML":{"decimal":2.27,"american":127},"homeML":{"decimal":1.7143,"american":-140}},{"date":{"$date":"2023-06-02T09:01:07.702Z"},"spread":-2.5,"spreadOdds":-110,"total":50.5,"totalOdds":-112,"awayML":{"decimal":2.27,"american":127},"homeML":{"decimal":1.7143,"american":-140}},{"date":{"$date":"2023-06-02T09:03:45.190Z"},"spread":-2.5,"spreadOdds":-110,"total":50.5,"totalOdds":-112,"awayML":{"decimal":2.27,"american":127},"homeML":{"decimal":1.7143,"american":-140}},{"date":{"$date":"2023-06-02T09:06:40.937Z"},"spread":-2.5,"spreadOdds":-110,"total":50.5,"totalOdds":-112,"awayML":{"decimal":2.27,"american":127},"homeML":{"decimal":1.7143,"american":-140}},{"date":{"$date":"2023-06-02T21:00:47.979Z"},"spread":-2.5,"spreadOdds":-110,"total":50.5,"totalOdds":-112,"awayML":{"decimal":2.27,"american":127},"homeML":{"decimal":1.7143,"american":-140}},{"date":{"$date":"2023-06-03T09:00:48.111Z"},"spread":-2.5,"spreadOdds":-110,"total":50.5,"totalOdds":-112,"awayML":{"decimal":2.27,"american":127},"homeML":{"decimal":1.7143,"american":-140}},{"date":{"$date":"2023-06-03T21:00:47.682Z"},"spread":-2.5,"spreadOdds":-110,"total":50.5,"totalOdds":-112,"awayML":{"decimal":2.27,"american":127},"homeML":{"decimal":1.7143,"american":-140}},{"date":{"$date":"2023-06-04T09:00:48.301Z"},"spread":-2.5,"spreadOdds":-110,"total":50.5,"totalOdds":-112,"awayML":{"decimal":2.27,"american":127},"homeML":{"decimal":1.7143,"american":-140}},{"date":{"$date":"2023-06-04T21:00:46.778Z"},"spread":-2.5,"spreadOdds":-110,"total":50.5,"totalOdds":-112,"awayML":{"decimal":2.27,"american":127},"homeML":{"decimal":1.7143,"american":-140}},{"date":{"$date":"2023-06-05T09:00:48.570Z"},"spread":-2.5,"spreadOdds":-110,"total":50.5,"totalOdds":-112,"awayML":{"decimal":2.27,"american":127},"homeML":{"decimal":1.7143,"american":-140}},{"date":{"$date":"2023-06-05T21:00:47.117Z"},"spread":-2.5,"spreadOdds":-110,"total":50.5,"totalOdds":-112,"awayML":{"decimal":2.27,"american":127},"homeML":{"decimal":1.7143,"american":-140}},{"date":{"$date":"2023-06-06T09:00:47.036Z"},"spread":-2.5,"spreadOdds":-110,"total":50.5,"totalOdds":-112,"awayML":{"decimal":2.27,"american":127},"homeML":{"decimal":1.7143,"american":-140}},{"date":{"$date":"2023-06-06T21:01:43.812Z"},"spread":-2.5,"spreadOdds":-110,"total":50.5,"totalOdds":-112,"awayML":{"decimal":2.27,"american":127},"homeML":{"decimal":1.7143,"american":-140}},{"date":{"$date":"2023-06-07T09:01:43.861Z"},"spread":-2.5,"spreadOdds":-110,"total":50.5,"totalOdds":-112,"awayML":{"decimal":2.27,"american":127},"homeML":{"decimal":1.7143,"american":-140}},{"date":{"$date":"2023-06-07T21:01:46.063Z"},"spread":-2.5,"spreadOdds":-110,"total":50.5,"totalOdds":-112,"awayML":{"decimal":2.27,"american":127},"homeML":{"decimal":1.7143,"american":-140}},{"date":{"$date":"2023-06-08T09:01:45.203Z"},"spread":-2.5,"spreadOdds":-110,"total":50.5,"totalOdds":-112,"awayML":{"decimal":2.27,"american":127},"homeML":{"decimal":1.7143,"american":-140}},{"date":{"$date":"2023-06-08T21:01:49.691Z"},"spread":-2.5,"spreadOdds":-110,"total":50.5,"totalOdds":-112,"awayML":{"decimal":2.27,"american":127},"homeML":{"decimal":1.7143,"american":-140}},{"date":{"$date":"2023-06-09T09:01:46.222Z"},"spread":-2.5,"spreadOdds":-110,"total":50.5,"totalOdds":-112,"awayML":{"decimal":2.27,"american":127},"homeML":{"decimal":1.7143,"american":-140}},{"date":{"$date":"2023-06-09T21:01:45.561Z"},"spread":-2.5,"spreadOdds":-110,"total":50.5,"totalOdds":-112,"awayML":{"decimal":2.27,"american":127},"homeML":{"decimal":1.7143,"american":-140}},{"date":{"$date":"2023-06-10T09:01:46.613Z"},"spread":-2.5,"spreadOdds":-110,"total":50.5,"totalOdds":-112,"awayML":{"decimal":2.27,"american":127},"homeML":{"decimal":1.7143,"american":-140}},{"date":{"$date":"2023-06-10T21:01:43.317Z"},"spread":-2.5,"spreadOdds":-110,"total":50.5,"totalOdds":-112,"awayML":{"decimal":2.27,"american":127},"homeML":{"decimal":1.7143,"american":-140}},{"date":{"$date":"2023-06-11T09:01:44.906Z"},"spread":-2.5,"spreadOdds":-110,"total":50.5,"totalOdds":-112,"awayML":{"decimal":2.27,"american":127},"homeML":{"decimal":1.7143,"american":-140}},{"date":{"$date":"2023-06-11T21:01:44.270Z"},"spread":-2.5,"spreadOdds":-110,"total":50.5,"totalOdds":-112,"awayML":{"decimal":2.27,"american":127},"homeML":{"decimal":1.7143,"american":-140}},{"date":{"$date":"2023-06-12T09:01:44.524Z"},"spread":-2.5,"spreadOdds":-110,"total":50.5,"totalOdds":-112,"awayML":{"decimal":2.27,"american":127},"homeML":{"decimal":1.7143,"american":-140}},{"date":{"$date":"2023-06-12T21:01:48.955Z"},"spread":-2.5,"spreadOdds":-110,"total":50.5,"totalOdds":-112,"awayML":{"decimal":2.27,"american":127},"homeML":{"decimal":1.7143,"american":-140}},{"date":{"$date":"2023-06-13T09:01:45.863Z"},"spread":-2.5,"spreadOdds":-110,"total":50.5,"totalOdds":-112,"awayML":{"decimal":2.27,"american":127},"homeML":{"decimal":1.7143,"american":-140}},{"date":{"$date":"2023-06-13T21:01:46.274Z"},"spread":-2.5,"spreadOdds":-110,"total":50.5,"totalOdds":-112,"awayML":{"decimal":2.27,"american":127},"homeML":{"decimal":1.7143,"american":-140}},{"date":{"$date":"2023-06-14T09:01:46.713Z"},"spread":-2.5,"spreadOdds":-110,"total":50.5,"totalOdds":-112,"awayML":{"decimal":2.27,"american":127},"homeML":{"decimal":1.7143,"american":-140}},{"date":{"$date":"2023-06-14T21:01:45.375Z"},"spread":-2.5,"spreadOdds":-110,"total":50.5,"totalOdds":-112,"awayML":{"decimal":2.27,"american":127},"homeML":{"decimal":1.7143,"american":-140}},{"date":{"$date":"2023-06-15T09:01:47.761Z"},"spread":-2.5,"spreadOdds":-110,"total":50.5,"totalOdds":-112,"awayML":{"decimal":2.27,"american":127},"homeML":{"decimal":1.7143,"american":-140}},{"date":{"$date":"2023-06-15T21:04:09.963Z"},"spread":-2.5,"spreadOdds":-110,"total":50.5,"totalOdds":-112,"awayML":{"decimal":2.27,"american":127},"homeML":{"decimal":1.7143,"american":-140}},{"date":{"$date":"2023-06-16T09:01:45.927Z"},"spread":-2.5,"spreadOdds":-110,"total":50.5,"totalOdds":-112,"awayML":{"decimal":2.27,"american":127},"homeML":{"decimal":1.7143,"american":-140}}]</t>
  </si>
  <si>
    <t>[{"date":{"$date":"2023-05-18T16:38:16.447Z"},"spread":-3.5,"spreadOdds":-105,"total":44.5,"totalOdds":-106,"awayML":{"decimal":2.65,"american":165},"homeML":{"decimal":1.5405,"american":-185}},{"date":{"$date":"2023-05-18T21:00:46.608Z"},"spread":-3.5,"spreadOdds":-105,"total":44.5,"totalOdds":-106,"awayML":{"decimal":2.65,"american":165},"homeML":{"decimal":1.5405,"american":-185}},{"date":{"$date":"2023-05-19T09:00:46.367Z"},"spread":-3.5,"spreadOdds":-105,"total":44.5,"totalOdds":-106,"awayML":{"decimal":2.65,"american":165},"homeML":{"decimal":1.5405,"american":-185}},{"date":{"$date":"2023-05-19T21:00:47.751Z"},"spread":-3.5,"spreadOdds":-105,"total":44.5,"totalOdds":-106,"awayML":{"decimal":2.65,"american":165},"homeML":{"decimal":1.5405,"american":-185}},{"date":{"$date":"2023-05-20T09:00:45.919Z"},"spread":-3.5,"spreadOdds":-105,"total":44.5,"totalOdds":-106,"awayML":{"decimal":2.65,"american":165},"homeML":{"decimal":1.5405,"american":-185}},{"date":{"$date":"2023-05-20T21:00:46.853Z"},"spread":-3.5,"spreadOdds":-105,"total":44.5,"totalOdds":-106,"awayML":{"decimal":2.65,"american":165},"homeML":{"decimal":1.5405,"american":-185}},{"date":{"$date":"2023-05-21T09:00:47.066Z"},"spread":-3.5,"spreadOdds":-105,"total":44.5,"totalOdds":-106,"awayML":{"decimal":2.65,"american":165},"homeML":{"decimal":1.5405,"american":-185}},{"date":{"$date":"2023-05-21T21:00:46.412Z"},"spread":-3.5,"spreadOdds":-105,"total":44.5,"totalOdds":-106,"awayML":{"decimal":2.65,"american":165},"homeML":{"decimal":1.5405,"american":-185}},{"date":{"$date":"2023-05-22T09:00:46.265Z"},"spread":-3.5,"spreadOdds":-105,"total":44.5,"totalOdds":-106,"awayML":{"decimal":2.65,"american":165},"homeML":{"decimal":1.5405,"american":-185}},{"date":{"$date":"2023-05-22T21:00:47.476Z"},"spread":-3.5,"spreadOdds":-105,"total":44.5,"totalOdds":-106,"awayML":{"decimal":2.65,"american":165},"homeML":{"decimal":1.5405,"american":-185}},{"date":{"$date":"2023-05-23T09:00:46.433Z"},"spread":-3.5,"spreadOdds":-105,"total":44.5,"totalOdds":-106,"awayML":{"decimal":2.65,"american":165},"homeML":{"decimal":1.5405,"american":-185}},{"date":{"$date":"2023-05-23T21:00:47.827Z"},"spread":-3.5,"spreadOdds":-105,"total":44.5,"totalOdds":-106,"awayML":{"decimal":2.65,"american":165},"homeML":{"decimal":1.5405,"american":-185}},{"date":{"$date":"2023-05-24T09:00:49.374Z"},"spread":-3.5,"spreadOdds":-105,"total":44.5,"totalOdds":-106,"awayML":{"decimal":2.65,"american":165},"homeML":{"decimal":1.5405,"american":-185}},{"date":{"$date":"2023-05-24T21:00:49.253Z"},"spread":-3.5,"spreadOdds":-105,"total":44.5,"totalOdds":-106,"awayML":{"decimal":2.65,"american":165},"homeML":{"decimal":1.5405,"american":-185}},{"date":{"$date":"2023-05-25T09:00:47.683Z"},"spread":-3.5,"spreadOdds":-105,"total":44.5,"totalOdds":-106,"awayML":{"decimal":2.65,"american":165},"homeML":{"decimal":1.5405,"american":-185}},{"date":{"$date":"2023-05-25T21:00:47.570Z"},"spread":-3.5,"spreadOdds":-105,"total":44.5,"totalOdds":-106,"awayML":{"decimal":2.65,"american":165},"homeML":{"decimal":1.5405,"american":-185}},{"date":{"$date":"2023-05-26T09:00:54.003Z"},"spread":-3.5,"spreadOdds":-105,"total":44.5,"totalOdds":-106,"awayML":{"decimal":2.65,"american":165},"homeML":{"decimal":1.5405,"american":-185}},{"date":{"$date":"2023-05-26T21:00:49.495Z"},"spread":-3.5,"spreadOdds":-105,"total":44.5,"totalOdds":-106,"awayML":{"decimal":2.65,"american":165},"homeML":{"decimal":1.5405,"american":-185}},{"date":{"$date":"2023-05-27T09:00:49.775Z"},"spread":-3.5,"spreadOdds":-105,"total":44.5,"totalOdds":-106,"awayML":{"decimal":2.65,"american":165},"homeML":{"decimal":1.5405,"american":-185}},{"date":{"$date":"2023-05-27T21:00:46.878Z"},"spread":-3.5,"spreadOdds":-105,"total":44.5,"totalOdds":-106,"awayML":{"decimal":2.65,"american":165},"homeML":{"decimal":1.5405,"american":-185}},{"date":{"$date":"2023-05-28T09:00:47.579Z"},"spread":-3.5,"spreadOdds":-105,"total":44.5,"totalOdds":-106,"awayML":{"decimal":2.65,"american":165},"homeML":{"decimal":1.5405,"american":-185}},{"date":{"$date":"2023-05-28T21:00:48.723Z"},"spread":-3.5,"spreadOdds":-105,"total":44.5,"totalOdds":-106,"awayML":{"decimal":2.65,"american":165},"homeML":{"decimal":1.5405,"american":-185}},{"date":{"$date":"2023-05-29T09:00:47.570Z"},"spread":-3.5,"spreadOdds":-105,"total":44.5,"totalOdds":-106,"awayML":{"decimal":2.65,"american":165},"homeML":{"decimal":1.5405,"american":-185}},{"date":{"$date":"2023-05-29T21:01:08.197Z"},"spread":-3.5,"spreadOdds":-105,"total":44.5,"totalOdds":-106,"awayML":{"decimal":2.65,"american":165},"homeML":{"decimal":1.5405,"american":-185}},{"date":{"$date":"2023-05-29T21:03:10.185Z"},"spread":-3.5,"spreadOdds":-105,"total":44.5,"totalOdds":-106,"awayML":{"decimal":2.65,"american":165},"homeML":{"decimal":1.5405,"american":-185}},{"date":{"$date":"2023-05-30T09:00:48.843Z"},"spread":-3.5,"spreadOdds":-105,"total":44.5,"totalOdds":-106,"awayML":{"decimal":2.65,"american":165},"homeML":{"decimal":1.5405,"american":-185}},{"date":{"$date":"2023-05-30T21:00:47.032Z"},"spread":-3.5,"spreadOdds":-105,"total":44.5,"totalOdds":-106,"awayML":{"decimal":2.65,"american":165},"homeML":{"decimal":1.5405,"american":-185}},{"date":{"$date":"2023-05-31T09:00:47.860Z"},"spread":-3.5,"spreadOdds":-105,"total":44.5,"totalOdds":-106,"awayML":{"decimal":2.65,"american":165},"homeML":{"decimal":1.5405,"american":-185}},{"date":{"$date":"2023-05-31T21:00:48.265Z"},"spread":-3.5,"spreadOdds":-105,"total":44.5,"totalOdds":-106,"awayML":{"decimal":2.65,"american":165},"homeML":{"decimal":1.5405,"american":-185}},{"date":{"$date":"2023-06-01T09:00:47.361Z"},"spread":-3.5,"spreadOdds":-105,"total":44.5,"totalOdds":-106,"awayML":{"decimal":2.65,"american":165},"homeML":{"decimal":1.5405,"american":-185}},{"date":{"$date":"2023-06-01T21:00:48.149Z"},"spread":-3.5,"spreadOdds":-105,"total":44.5,"totalOdds":-106,"awayML":{"decimal":2.65,"american":165},"homeML":{"decimal":1.5405,"american":-185}},{"date":{"$date":"2023-06-02T09:01:07.986Z"},"spread":-3.5,"spreadOdds":-105,"total":44.5,"totalOdds":-106,"awayML":{"decimal":2.65,"american":165},"homeML":{"decimal":1.5405,"american":-185}},{"date":{"$date":"2023-06-02T09:03:45.486Z"},"spread":-3.5,"spreadOdds":-105,"total":44.5,"totalOdds":-106,"awayML":{"decimal":2.65,"american":165},"homeML":{"decimal":1.5405,"american":-185}},{"date":{"$date":"2023-06-02T09:06:41.222Z"},"spread":-3.5,"spreadOdds":-105,"total":44.5,"totalOdds":-106,"awayML":{"decimal":2.65,"american":165},"homeML":{"decimal":1.5405,"american":-185}},{"date":{"$date":"2023-06-02T21:00:48.260Z"},"spread":-3.5,"spreadOdds":-105,"total":44.5,"totalOdds":-106,"awayML":{"decimal":2.65,"american":165},"homeML":{"decimal":1.5405,"american":-185}},{"date":{"$date":"2023-06-03T09:00:48.476Z"},"spread":-3.5,"spreadOdds":-105,"total":44.5,"totalOdds":-106,"awayML":{"decimal":2.65,"american":165},"homeML":{"decimal":1.5405,"american":-185}},{"date":{"$date":"2023-06-03T21:00:47.962Z"},"spread":-3.5,"spreadOdds":-105,"total":44.5,"totalOdds":-106,"awayML":{"decimal":2.65,"american":165},"homeML":{"decimal":1.5405,"american":-185}},{"date":{"$date":"2023-06-04T09:00:48.601Z"},"spread":-3.5,"spreadOdds":-105,"total":44.5,"totalOdds":-106,"awayML":{"decimal":2.65,"american":165},"homeML":{"decimal":1.5405,"american":-185}},{"date":{"$date":"2023-06-04T21:00:47.020Z"},"spread":-3.5,"spreadOdds":-112,"total":44.5,"totalOdds":-106,"awayML":{"decimal":2.75,"american":175},"homeML":{"decimal":1.5076,"american":-197}},{"date":{"$date":"2023-06-05T09:00:49.007Z"},"spread":-3.5,"spreadOdds":-112,"total":44.5,"totalOdds":-106,"awayML":{"decimal":2.75,"american":175},"homeML":{"decimal":1.5076,"american":-197}},{"date":{"$date":"2023-06-05T21:00:47.377Z"},"spread":-3.5,"spreadOdds":-112,"total":44.5,"totalOdds":-106,"awayML":{"decimal":2.75,"american":175},"homeML":{"decimal":1.5076,"american":-197}},{"date":{"$date":"2023-06-06T09:00:47.344Z"},"spread":-3.5,"spreadOdds":-112,"total":44.5,"totalOdds":-106,"awayML":{"decimal":2.75,"american":175},"homeML":{"decimal":1.5076,"american":-197}},{"date":{"$date":"2023-06-06T21:01:44.052Z"},"spread":-3.5,"spreadOdds":-112,"total":44.5,"totalOdds":-106,"awayML":{"decimal":2.75,"american":175},"homeML":{"decimal":1.5076,"american":-197}},{"date":{"$date":"2023-06-07T09:01:44.158Z"},"spread":-3.5,"spreadOdds":-112,"total":44.5,"totalOdds":-106,"awayML":{"decimal":2.75,"american":175},"homeML":{"decimal":1.5076,"american":-197}},{"date":{"$date":"2023-06-07T21:01:46.328Z"},"spread":-3.5,"spreadOdds":-112,"total":44.5,"totalOdds":-106,"awayML":{"decimal":2.75,"american":175},"homeML":{"decimal":1.5076,"american":-197}},{"date":{"$date":"2023-06-08T09:01:45.540Z"},"spread":-3.5,"spreadOdds":-112,"total":44.5,"totalOdds":-106,"awayML":{"decimal":2.75,"american":175},"homeML":{"decimal":1.5076,"american":-197}},{"date":{"$date":"2023-06-08T21:01:50.090Z"},"spread":-3.5,"spreadOdds":-112,"total":44.5,"totalOdds":-106,"awayML":{"decimal":2.75,"american":175},"homeML":{"decimal":1.5076,"american":-197}},{"date":{"$date":"2023-06-09T09:01:46.529Z"},"spread":-3.5,"spreadOdds":-112,"total":44.5,"totalOdds":-106,"awayML":{"decimal":2.75,"american":175},"homeML":{"decimal":1.5076,"american":-197}},{"date":{"$date":"2023-06-09T21:01:45.841Z"},"spread":-3.5,"spreadOdds":-112,"total":44.5,"totalOdds":-106,"awayML":{"decimal":2.75,"american":175},"homeML":{"decimal":1.5076,"american":-197}},{"date":{"$date":"2023-06-10T09:01:46.907Z"},"spread":-3.5,"spreadOdds":-112,"total":44.5,"totalOdds":-106,"awayML":{"decimal":2.75,"american":175},"homeML":{"decimal":1.5076,"american":-197}},{"date":{"$date":"2023-06-10T21:01:43.580Z"},"spread":-3.5,"spreadOdds":-112,"total":44.5,"totalOdds":-106,"awayML":{"decimal":2.75,"american":175},"homeML":{"decimal":1.5076,"american":-197}},{"date":{"$date":"2023-06-11T09:01:45.186Z"},"spread":-3.5,"spreadOdds":-112,"total":44.5,"totalOdds":-106,"awayML":{"decimal":2.75,"american":175},"homeML":{"decimal":1.5076,"american":-197}},{"date":{"$date":"2023-06-11T21:01:44.573Z"},"spread":-3.5,"spreadOdds":-112,"total":44.5,"totalOdds":-106,"awayML":{"decimal":2.75,"american":175},"homeML":{"decimal":1.5076,"american":-197}},{"date":{"$date":"2023-06-12T09:01:44.823Z"},"spread":-3.5,"spreadOdds":-112,"total":44.5,"totalOdds":-106,"awayML":{"decimal":2.75,"american":175},"homeML":{"decimal":1.5076,"american":-197}},{"date":{"$date":"2023-06-12T21:01:49.196Z"},"spread":-3.5,"spreadOdds":-112,"total":44.5,"totalOdds":-106,"awayML":{"decimal":2.75,"american":175},"homeML":{"decimal":1.5076,"american":-197}},{"date":{"$date":"2023-06-13T09:01:46.122Z"},"spread":-3.5,"spreadOdds":-112,"total":44.5,"totalOdds":-106,"awayML":{"decimal":2.75,"american":175},"homeML":{"decimal":1.5076,"american":-197}},{"date":{"$date":"2023-06-13T21:01:46.553Z"},"spread":-3.5,"spreadOdds":-112,"total":44.5,"totalOdds":-106,"awayML":{"decimal":2.75,"american":175},"homeML":{"decimal":1.5076,"american":-197}},{"date":{"$date":"2023-06-14T09:01:47.037Z"},"spread":-3.5,"spreadOdds":-112,"total":44.5,"totalOdds":-106,"awayML":{"decimal":2.75,"american":175},"homeML":{"decimal":1.5076,"american":-197}},{"date":{"$date":"2023-06-14T21:01:45.656Z"},"spread":-3.5,"spreadOdds":-112,"total":44.5,"totalOdds":-106,"awayML":{"decimal":2.75,"american":175},"homeML":{"decimal":1.5076,"american":-197}},{"date":{"$date":"2023-06-15T09:01:48.079Z"},"spread":-3.5,"spreadOdds":-112,"total":44.5,"totalOdds":-106,"awayML":{"decimal":2.75,"american":175},"homeML":{"decimal":1.5076,"american":-197}},{"date":{"$date":"2023-06-15T21:04:10.239Z"},"spread":-3.5,"spreadOdds":-112,"total":44.5,"totalOdds":-106,"awayML":{"decimal":2.75,"american":175},"homeML":{"decimal":1.5076,"american":-197}},{"date":{"$date":"2023-06-16T09:01:46.207Z"},"spread":-3.5,"spreadOdds":-112,"total":44.5,"totalOdds":-106,"awayML":{"decimal":2.75,"american":175},"homeML":{"decimal":1.5076,"american":-197}}]</t>
  </si>
  <si>
    <t>2023-09-19T00:15:00.000Z</t>
  </si>
  <si>
    <t>2023-09-22T00:15:00.000Z</t>
  </si>
  <si>
    <t>2023-09-24T17:00:00.000Z</t>
  </si>
  <si>
    <t>[{"date":{"$date":"2023-05-18T16:38:18.758Z"},"spread":3,"spreadOdds":-111,"total":47,"totalOdds":-106,"awayML":{"decimal":1.6452,"american":-155},"homeML":{"decimal":2.39,"american":139}},{"date":{"$date":"2023-05-18T21:00:48.752Z"},"spread":3,"spreadOdds":-111,"total":47,"totalOdds":-106,"awayML":{"decimal":1.6452,"american":-155},"homeML":{"decimal":2.39,"american":139}},{"date":{"$date":"2023-05-19T09:00:48.476Z"},"spread":3,"spreadOdds":-111,"total":47,"totalOdds":-106,"awayML":{"decimal":1.6452,"american":-155},"homeML":{"decimal":2.39,"american":139}},{"date":{"$date":"2023-05-19T21:00:50.185Z"},"spread":3,"spreadOdds":-111,"total":47,"totalOdds":-106,"awayML":{"decimal":1.6452,"american":-155},"homeML":{"decimal":2.39,"american":139}},{"date":{"$date":"2023-05-20T09:00:47.970Z"},"spread":3,"spreadOdds":-111,"total":47,"totalOdds":-106,"awayML":{"decimal":1.6452,"american":-155},"homeML":{"decimal":2.39,"american":139}},{"date":{"$date":"2023-05-20T21:00:48.889Z"},"spread":3,"spreadOdds":-111,"total":47,"totalOdds":-106,"awayML":{"decimal":1.6452,"american":-155},"homeML":{"decimal":2.39,"american":139}},{"date":{"$date":"2023-05-21T09:00:49.102Z"},"spread":3,"spreadOdds":-111,"total":47,"totalOdds":-106,"awayML":{"decimal":1.6452,"american":-155},"homeML":{"decimal":2.39,"american":139}},{"date":{"$date":"2023-05-21T21:00:48.488Z"},"spread":3,"spreadOdds":-111,"total":47,"totalOdds":-106,"awayML":{"decimal":1.6452,"american":-155},"homeML":{"decimal":2.39,"american":139}},{"date":{"$date":"2023-05-22T09:00:48.346Z"},"spread":3,"spreadOdds":-111,"total":47,"totalOdds":-106,"awayML":{"decimal":1.6452,"american":-155},"homeML":{"decimal":2.39,"american":139}},{"date":{"$date":"2023-05-22T21:00:49.675Z"},"spread":3,"spreadOdds":-111,"total":47,"totalOdds":-106,"awayML":{"decimal":1.6452,"american":-155},"homeML":{"decimal":2.39,"american":139}},{"date":{"$date":"2023-05-23T09:00:49.052Z"},"spread":3,"spreadOdds":-111,"total":47,"totalOdds":-106,"awayML":{"decimal":1.6452,"american":-155},"homeML":{"decimal":2.39,"american":139}},{"date":{"$date":"2023-05-23T21:00:51.818Z"},"spread":3,"spreadOdds":-111,"total":47,"totalOdds":-106,"awayML":{"decimal":1.6452,"american":-155},"homeML":{"decimal":2.39,"american":139}},{"date":{"$date":"2023-05-24T09:00:53.052Z"},"spread":3,"spreadOdds":-111,"total":47,"totalOdds":-106,"awayML":{"decimal":1.6452,"american":-155},"homeML":{"decimal":2.39,"american":139}},{"date":{"$date":"2023-05-24T21:00:51.796Z"},"spread":3,"spreadOdds":-111,"total":47,"totalOdds":-106,"awayML":{"decimal":1.6452,"american":-155},"homeML":{"decimal":2.39,"american":139}},{"date":{"$date":"2023-05-25T09:00:50.137Z"},"spread":3,"spreadOdds":-111,"total":47,"totalOdds":-106,"awayML":{"decimal":1.6452,"american":-155},"homeML":{"decimal":2.39,"american":139}},{"date":{"$date":"2023-05-25T21:00:50.697Z"},"spread":3,"spreadOdds":-111,"total":47,"totalOdds":-106,"awayML":{"decimal":1.6452,"american":-155},"homeML":{"decimal":2.39,"american":139}},{"date":{"$date":"2023-05-26T09:00:56.240Z"},"spread":3,"spreadOdds":-111,"total":47,"totalOdds":-106,"awayML":{"decimal":1.6452,"american":-155},"homeML":{"decimal":2.39,"american":139}},{"date":{"$date":"2023-05-26T21:00:53.190Z"},"spread":3,"spreadOdds":-111,"total":47,"totalOdds":-106,"awayML":{"decimal":1.6452,"american":-155},"homeML":{"decimal":2.39,"american":139}},{"date":{"$date":"2023-05-27T09:00:53.950Z"},"spread":3,"spreadOdds":-111,"total":47,"totalOdds":-106,"awayML":{"decimal":1.6452,"american":-155},"homeML":{"decimal":2.39,"american":139}},{"date":{"$date":"2023-05-27T21:00:49.133Z"},"spread":3,"spreadOdds":-111,"total":47,"totalOdds":-106,"awayML":{"decimal":1.6452,"american":-155},"homeML":{"decimal":2.39,"american":139}},{"date":{"$date":"2023-05-28T09:00:49.999Z"},"spread":3,"spreadOdds":-111,"total":47,"totalOdds":-106,"awayML":{"decimal":1.6452,"american":-155},"homeML":{"decimal":2.39,"american":139}},{"date":{"$date":"2023-05-28T21:00:51.154Z"},"spread":3,"spreadOdds":-111,"total":47,"totalOdds":-106,"awayML":{"decimal":1.6452,"american":-155},"homeML":{"decimal":2.39,"american":139}},{"date":{"$date":"2023-05-29T09:00:50.142Z"},"spread":3,"spreadOdds":-111,"total":47,"totalOdds":-106,"awayML":{"decimal":1.6452,"american":-155},"homeML":{"decimal":2.39,"american":139}},{"date":{"$date":"2023-05-29T21:01:10.353Z"},"spread":3,"spreadOdds":-111,"total":47,"totalOdds":-106,"awayML":{"decimal":1.6452,"american":-155},"homeML":{"decimal":2.39,"american":139}},{"date":{"$date":"2023-05-29T21:03:12.632Z"},"spread":3,"spreadOdds":-111,"total":47,"totalOdds":-106,"awayML":{"decimal":1.6452,"american":-155},"homeML":{"decimal":2.39,"american":139}},{"date":{"$date":"2023-05-30T09:00:51.432Z"},"spread":3,"spreadOdds":-111,"total":47,"totalOdds":-106,"awayML":{"decimal":1.6452,"american":-155},"homeML":{"decimal":2.39,"american":139}},{"date":{"$date":"2023-05-30T21:00:49.380Z"},"spread":3,"spreadOdds":-111,"total":47,"totalOdds":-106,"awayML":{"decimal":1.6452,"american":-155},"homeML":{"decimal":2.39,"american":139}},{"date":{"$date":"2023-05-31T09:00:50.812Z"},"spread":3,"spreadOdds":-111,"total":47,"totalOdds":-106,"awayML":{"decimal":1.6452,"american":-155},"homeML":{"decimal":2.39,"american":139}},{"date":{"$date":"2023-05-31T21:00:50.767Z"},"spread":3,"spreadOdds":-111,"total":47,"totalOdds":-106,"awayML":{"decimal":1.6452,"american":-155},"homeML":{"decimal":2.39,"american":139}},{"date":{"$date":"2023-06-01T09:00:49.918Z"},"spread":3,"spreadOdds":-111,"total":47,"totalOdds":-106,"awayML":{"decimal":1.6452,"american":-155},"homeML":{"decimal":2.39,"american":139}},{"date":{"$date":"2023-06-01T21:00:50.501Z"},"spread":3,"spreadOdds":-111,"total":47,"totalOdds":-106,"awayML":{"decimal":1.6452,"american":-155},"homeML":{"decimal":2.39,"american":139}},{"date":{"$date":"2023-06-02T09:01:10.196Z"},"spread":3,"spreadOdds":-111,"total":47,"totalOdds":-106,"awayML":{"decimal":1.6452,"american":-155},"homeML":{"decimal":2.39,"american":139}},{"date":{"$date":"2023-06-02T09:03:47.845Z"},"spread":3,"spreadOdds":-111,"total":47,"totalOdds":-106,"awayML":{"decimal":1.6452,"american":-155},"homeML":{"decimal":2.39,"american":139}},{"date":{"$date":"2023-06-02T09:06:43.641Z"},"spread":3,"spreadOdds":-111,"total":47,"totalOdds":-106,"awayML":{"decimal":1.6452,"american":-155},"homeML":{"decimal":2.39,"american":139}},{"date":{"$date":"2023-06-02T21:00:50.799Z"},"spread":3,"spreadOdds":-111,"total":47,"totalOdds":-106,"awayML":{"decimal":1.6452,"american":-155},"homeML":{"decimal":2.39,"american":139}},{"date":{"$date":"2023-06-03T09:00:52.070Z"},"spread":3,"spreadOdds":-111,"total":47,"totalOdds":-106,"awayML":{"decimal":1.6452,"american":-155},"homeML":{"decimal":2.39,"american":139}},{"date":{"$date":"2023-06-03T21:00:50.582Z"},"spread":3,"spreadOdds":-111,"total":47,"totalOdds":-106,"awayML":{"decimal":1.6452,"american":-155},"homeML":{"decimal":2.39,"american":139}},{"date":{"$date":"2023-06-04T09:00:52.360Z"},"spread":3,"spreadOdds":-111,"total":47,"totalOdds":-106,"awayML":{"decimal":1.6452,"american":-155},"homeML":{"decimal":2.39,"american":139}},{"date":{"$date":"2023-06-04T21:00:49.454Z"},"spread":3,"spreadOdds":-111,"total":47,"totalOdds":-106,"awayML":{"decimal":1.6452,"american":-155},"homeML":{"decimal":2.39,"american":139}},{"date":{"$date":"2023-06-05T09:00:51.886Z"},"spread":3,"spreadOdds":-111,"total":47,"totalOdds":-106,"awayML":{"decimal":1.6452,"american":-155},"homeML":{"decimal":2.39,"american":139}},{"date":{"$date":"2023-06-05T21:00:49.752Z"},"spread":3,"spreadOdds":-111,"total":47,"totalOdds":-106,"awayML":{"decimal":1.6452,"american":-155},"homeML":{"decimal":2.39,"american":139}},{"date":{"$date":"2023-06-06T09:00:49.937Z"},"spread":3,"spreadOdds":-111,"total":47,"totalOdds":-106,"awayML":{"decimal":1.6452,"american":-155},"homeML":{"decimal":2.39,"american":139}},{"date":{"$date":"2023-06-06T21:00:53.575Z"},"spread":3,"spreadOdds":-111,"total":47,"totalOdds":-106,"awayML":{"decimal":1.6452,"american":-155},"homeML":{"decimal":2.39,"american":139}},{"date":{"$date":"2023-06-07T09:00:54.598Z"},"spread":3,"spreadOdds":-111,"total":47,"totalOdds":-106,"awayML":{"decimal":1.6452,"american":-155},"homeML":{"decimal":2.39,"american":139}},{"date":{"$date":"2023-06-07T21:00:55.875Z"},"spread":3,"spreadOdds":-111,"total":47,"totalOdds":-106,"awayML":{"decimal":1.6452,"american":-155},"homeML":{"decimal":2.39,"american":139}},{"date":{"$date":"2023-06-08T09:00:55.171Z"},"spread":3,"spreadOdds":-111,"total":47,"totalOdds":-106,"awayML":{"decimal":1.6452,"american":-155},"homeML":{"decimal":2.39,"american":139}},{"date":{"$date":"2023-06-08T21:00:57.083Z"},"spread":3,"spreadOdds":-111,"total":47,"totalOdds":-106,"awayML":{"decimal":1.6452,"american":-155},"homeML":{"decimal":2.39,"american":139}},{"date":{"$date":"2023-06-09T09:00:54.877Z"},"spread":3,"spreadOdds":-111,"total":47,"totalOdds":-106,"awayML":{"decimal":1.6452,"american":-155},"homeML":{"decimal":2.39,"american":139}},{"date":{"$date":"2023-06-09T21:00:54.436Z"},"spread":3,"spreadOdds":-111,"total":47,"totalOdds":-106,"awayML":{"decimal":1.6452,"american":-155},"homeML":{"decimal":2.39,"american":139}},{"date":{"$date":"2023-06-10T09:00:54.202Z"},"spread":3,"spreadOdds":-111,"total":47,"totalOdds":-106,"awayML":{"decimal":1.6452,"american":-155},"homeML":{"decimal":2.39,"american":139}},{"date":{"$date":"2023-06-10T21:00:53.927Z"},"spread":3,"spreadOdds":-111,"total":47,"totalOdds":-106,"awayML":{"decimal":1.6452,"american":-155},"homeML":{"decimal":2.39,"american":139}},{"date":{"$date":"2023-06-11T09:00:54.702Z"},"spread":3,"spreadOdds":-111,"total":47,"totalOdds":-106,"awayML":{"decimal":1.6452,"american":-155},"homeML":{"decimal":2.39,"american":139}},{"date":{"$date":"2023-06-11T21:00:54.165Z"},"spread":3,"spreadOdds":-111,"total":47,"totalOdds":-106,"awayML":{"decimal":1.6452,"american":-155},"homeML":{"decimal":2.39,"american":139}},{"date":{"$date":"2023-06-12T09:00:54.797Z"},"spread":3,"spreadOdds":-111,"total":47,"totalOdds":-106,"awayML":{"decimal":1.6452,"american":-155},"homeML":{"decimal":2.39,"american":139}},{"date":{"$date":"2023-06-12T21:00:58.461Z"},"spread":3,"spreadOdds":-111,"total":47,"totalOdds":-106,"awayML":{"decimal":1.6452,"american":-155},"homeML":{"decimal":2.39,"american":139}},{"date":{"$date":"2023-06-13T09:00:54.216Z"},"spread":3,"spreadOdds":-111,"total":47,"totalOdds":-106,"awayML":{"decimal":1.6452,"american":-155},"homeML":{"decimal":2.39,"american":139}},{"date":{"$date":"2023-06-13T21:00:52.408Z"},"spread":3,"spreadOdds":-111,"total":47,"totalOdds":-106,"awayML":{"decimal":1.6452,"american":-155},"homeML":{"decimal":2.39,"american":139}},{"date":{"$date":"2023-06-14T09:00:55.253Z"},"spread":3,"spreadOdds":-111,"total":47,"totalOdds":-106,"awayML":{"decimal":1.6452,"american":-155},"homeML":{"decimal":2.39,"american":139}},{"date":{"$date":"2023-06-14T21:00:55.513Z"},"spread":3,"spreadOdds":-111,"total":47,"totalOdds":-106,"awayML":{"decimal":1.6452,"american":-155},"homeML":{"decimal":2.39,"american":139}},{"date":{"$date":"2023-06-15T09:00:56.396Z"},"spread":3,"spreadOdds":-111,"total":47,"totalOdds":-106,"awayML":{"decimal":1.6452,"american":-155},"homeML":{"decimal":2.39,"american":139}},{"date":{"$date":"2023-06-15T21:01:12.573Z"},"spread":3,"spreadOdds":-111,"total":47,"totalOdds":-106,"awayML":{"decimal":1.6452,"american":-155},"homeML":{"decimal":2.39,"american":139}},{"date":{"$date":"2023-06-15T21:03:17.832Z"},"spread":3,"spreadOdds":-111,"total":47,"totalOdds":-106,"awayML":{"decimal":1.6452,"american":-155},"homeML":{"decimal":2.39,"american":139}},{"date":{"$date":"2023-06-16T09:00:55.207Z"},"spread":3,"spreadOdds":-111,"total":47,"totalOdds":-106,"awayML":{"decimal":1.6452,"american":-155},"homeML":{"decimal":2.39,"american":139}},{"date":{"$date":"2023-06-16T16:48:01.943Z"},"spread":3,"spreadOdds":-111,"total":47,"totalOdds":-106,"awayML":{"decimal":1.6452,"american":-155},"homeML":{"decimal":2.39,"american":139}}]</t>
  </si>
  <si>
    <t>2023-09-11T00:20:00.000Z</t>
  </si>
  <si>
    <t>2023-09-18T00:20:00.000Z</t>
  </si>
  <si>
    <t>2023-09-18T23:15:00.000Z</t>
  </si>
  <si>
    <t>2023-09-24T20:05:00.000Z</t>
  </si>
  <si>
    <t>2023-09-24T20:25:00.000Z</t>
  </si>
  <si>
    <t>2023-09-25T00:20:00.000Z</t>
  </si>
  <si>
    <t>2023-09-29T00:15:00.000Z</t>
  </si>
  <si>
    <t>2023-10-01T17:00:00.000Z</t>
  </si>
  <si>
    <t>2023-10-01T20:05:00.000Z</t>
  </si>
  <si>
    <t>2023-10-02T00:20:00.000Z</t>
  </si>
  <si>
    <t>2023-10-10T00:15:00.000Z</t>
  </si>
  <si>
    <t>2023-10-08T17:00:00.000Z</t>
  </si>
  <si>
    <t>2023-10-06T00:15:00.000Z</t>
  </si>
  <si>
    <t>2023-10-08T20:05:00.000Z</t>
  </si>
  <si>
    <t>2023-10-08T20:25:00.000Z</t>
  </si>
  <si>
    <t>2023-10-13T00:15:00.000Z</t>
  </si>
  <si>
    <t>2023-10-15T17:00:00.000Z</t>
  </si>
  <si>
    <t>2023-10-15T20:25:00.000Z</t>
  </si>
  <si>
    <t>2023-10-24T00:15:00.000Z</t>
  </si>
  <si>
    <t>2023-10-29T17:00:00.000Z</t>
  </si>
  <si>
    <t>2023-10-22T17:00:00.000Z</t>
  </si>
  <si>
    <t>2023-10-22T20:05:00.000Z</t>
  </si>
  <si>
    <t>2023-10-23T00:20:00.000Z</t>
  </si>
  <si>
    <t>2023-10-29T20:25:00.000Z</t>
  </si>
  <si>
    <t>2023-10-31T00:15:00.000Z</t>
  </si>
  <si>
    <t>2023-11-03T00:15:00.000Z</t>
  </si>
  <si>
    <t>2023-11-05T18:00:00.000Z</t>
  </si>
  <si>
    <t>2023-11-05T21:05:00.000Z</t>
  </si>
  <si>
    <t>2023-11-05T21:25:00.000Z</t>
  </si>
  <si>
    <t>2023-11-26T21:05:00.000Z</t>
  </si>
  <si>
    <t>2023-11-26T21:25:00.000Z</t>
  </si>
  <si>
    <t>2023-11-27T01:20:00.000Z</t>
  </si>
  <si>
    <t>2023-11-28T01:15:00.000Z</t>
  </si>
  <si>
    <t>2023-12-01T01:15:00.000Z</t>
  </si>
  <si>
    <t>2023-12-03T18:00:00.000Z</t>
  </si>
  <si>
    <t>2023-12-10T21:05:00.000Z</t>
  </si>
  <si>
    <t>2023-12-10T18:00:00.000Z</t>
  </si>
  <si>
    <t>2023-12-10T21:25:00.000Z</t>
  </si>
  <si>
    <t>2023-12-12T01:15:00.000Z</t>
  </si>
  <si>
    <t>2023-12-15T01:15:00.000Z</t>
  </si>
  <si>
    <t>2023-12-17T18:00:00.000Z</t>
  </si>
  <si>
    <t>2023-12-24T21:25:00.000Z</t>
  </si>
  <si>
    <t>2023-12-24T18:00:00.000Z</t>
  </si>
  <si>
    <t>2023-12-24T21:05:00.000Z</t>
  </si>
  <si>
    <t>2023-12-26T01:15:00.000Z</t>
  </si>
  <si>
    <t>2023-12-31T18:00:00.000Z</t>
  </si>
  <si>
    <t>2024-01-01T01:20:00.000Z</t>
  </si>
  <si>
    <t>2023-12-24T01:00:00.000Z</t>
  </si>
  <si>
    <t>2023-12-31T01:15:00.000Z</t>
  </si>
  <si>
    <t>2023-12-05T01:15:00.000Z</t>
  </si>
  <si>
    <t>2023-12-23T21:30:00.000Z</t>
  </si>
  <si>
    <t>2023-12-31T21:05:00.000Z</t>
  </si>
  <si>
    <t>2023-09-26T00:15:00.000Z</t>
  </si>
  <si>
    <t>2023-11-24T01:20:00.000Z</t>
  </si>
  <si>
    <t>2023-10-03T00:15:00.000Z</t>
  </si>
  <si>
    <t>2023-10-17T00:15:00.000Z</t>
  </si>
  <si>
    <t>2023-12-25T01:15:00.000Z</t>
  </si>
  <si>
    <t>2023-09-25T23:15:00.000Z</t>
  </si>
  <si>
    <t>2023-10-01T20:25:00.000Z</t>
  </si>
  <si>
    <t>2023-10-15T20:05:00.000Z</t>
  </si>
  <si>
    <t>2023-10-16T00:20:00.000Z</t>
  </si>
  <si>
    <t>2023-10-20T00:15:00.000Z</t>
  </si>
  <si>
    <t>2023-10-22T20:25:00.000Z</t>
  </si>
  <si>
    <t>2023-10-27T00:15:00.000Z</t>
  </si>
  <si>
    <t>2023-10-29T20:05:00.000Z</t>
  </si>
  <si>
    <t>2023-10-30T00:20:00.000Z</t>
  </si>
  <si>
    <t>2023-11-07T01:15:00.000Z</t>
  </si>
  <si>
    <t>2023-11-10T01:15:00.000Z</t>
  </si>
  <si>
    <t>2023-11-12T18:00:00.000Z</t>
  </si>
  <si>
    <t>2023-11-12T21:05:00.000Z</t>
  </si>
  <si>
    <t>2023-11-17T01:15:00.000Z</t>
  </si>
  <si>
    <t>2023-11-23T17:30:00.000Z</t>
  </si>
  <si>
    <t>2023-12-08T01:15:00.000Z</t>
  </si>
  <si>
    <t>2023-12-11T01:20:00.000Z</t>
  </si>
  <si>
    <t>2023-12-17T21:05:00.000Z</t>
  </si>
  <si>
    <t>2023-12-17T21:25:00.000Z</t>
  </si>
  <si>
    <t>2023-12-19T01:15:00.000Z</t>
  </si>
  <si>
    <t>2023-12-29T01:15:00.000Z</t>
  </si>
  <si>
    <t>2023-11-06T01:20:00.000Z</t>
  </si>
  <si>
    <t>2023-12-03T21:05:00.000Z</t>
  </si>
  <si>
    <t>2023-12-04T01:20:00.000Z</t>
  </si>
  <si>
    <t>2023-12-18T01:20:00.000Z</t>
  </si>
  <si>
    <t>2023-12-22T01:15:00.000Z</t>
  </si>
  <si>
    <t>gamecode</t>
  </si>
  <si>
    <t>Current Team</t>
  </si>
  <si>
    <t>Opponent</t>
  </si>
  <si>
    <t>Opponents</t>
  </si>
  <si>
    <t/>
  </si>
  <si>
    <t>Week</t>
  </si>
  <si>
    <t>Opponent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</si>
</sst>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C273" totalsRowShown="0">
  <autoFilter ref="A1:AC273"/>
  <sortState xmlns:xlrd2="http://schemas.microsoft.com/office/spreadsheetml/2017/richdata2" ref="A2:AC273">
    <sortCondition ref="D1:D273"/>
  </sortState>
  <tableColumns count="29">
    <tableColumn id="1" name="gameId"/>
    <tableColumn id="2" name="year"/>
    <tableColumn id="3" name="season"/>
    <tableColumn id="4" name="gameWeek"/>
    <tableColumn id="30" name="Opponent" dataDxfId="0">
      <calculatedColumnFormula>IF(OR(Table1[[#This Row],[awayTeam.code]]=CurrentTeam,Table1[[#This Row],[homeTeam.code]]=CurrentTeam),IF(Table1[[#This Row],[awayTeam.code]]=CurrentTeam,Table1[[#This Row],[homeTeam.code]],Table1[[#This Row],[awayTeam.code]]),"")</calculatedColumnFormula>
    </tableColumn>
    <tableColumn id="5" name="gamecode" dataDxfId="1">
      <calculatedColumnFormula>Table1[[#This Row],[awayTeam.code]]&amp;Table1[[#This Row],[homeTeam.code]]</calculatedColumnFormula>
    </tableColumn>
    <tableColumn id="6" name="awayTeam.code"/>
    <tableColumn id="7" name="awayTeam.fullName"/>
    <tableColumn id="8" name="homeTeam.code"/>
    <tableColumn id="9" name="homeTeam.fullName"/>
    <tableColumn id="10" name="odds.spread"/>
    <tableColumn id="11" name="odds.total"/>
    <tableColumn id="12" name="odds.history"/>
    <tableColumn id="13" name="crowd.awayTeam.score"/>
    <tableColumn id="14" name="crowd.homeTeam.score"/>
    <tableColumn id="15" name="crowd.spread"/>
    <tableColumn id="16" name="crowd.total"/>
    <tableColumn id="17" name="crowd.results.winner.correct"/>
    <tableColumn id="18" name="crowd.results.winner.push"/>
    <tableColumn id="19" name="crowd.results.spread.correct"/>
    <tableColumn id="20" name="crowd.results.spread.push"/>
    <tableColumn id="21" name="crowd.results.total.correct"/>
    <tableColumn id="22" name="crowd.results.total.push"/>
    <tableColumn id="23" name="crowd.results.predictionScore"/>
    <tableColumn id="24" name="results.awayTeam.score"/>
    <tableColumn id="25" name="results.homeTeam.score"/>
    <tableColumn id="26" name="results.total"/>
    <tableColumn id="27" name="results.spread"/>
    <tableColumn id="28" name="startDate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3"/>
  <sheetViews>
    <sheetView tabSelected="1" workbookViewId="0">
      <selection activeCell="J16" sqref="J16"/>
    </sheetView>
  </sheetViews>
  <sheetFormatPr baseColWidth="10" defaultRowHeight="16" x14ac:dyDescent="0.2"/>
  <cols>
    <col min="4" max="5" width="12.83203125" customWidth="1"/>
    <col min="6" max="6" width="12" customWidth="1"/>
    <col min="7" max="7" width="16.83203125" customWidth="1"/>
    <col min="8" max="8" width="20.6640625" customWidth="1"/>
    <col min="9" max="9" width="17.1640625" customWidth="1"/>
    <col min="10" max="10" width="21" customWidth="1"/>
    <col min="11" max="11" width="13.33203125" customWidth="1"/>
    <col min="12" max="12" width="11.6640625" customWidth="1"/>
    <col min="13" max="13" width="13.33203125" customWidth="1"/>
    <col min="14" max="14" width="22.83203125" customWidth="1"/>
    <col min="15" max="15" width="23.1640625" customWidth="1"/>
    <col min="16" max="16" width="14.5" customWidth="1"/>
    <col min="17" max="17" width="12.83203125" customWidth="1"/>
    <col min="18" max="18" width="26.83203125" customWidth="1"/>
    <col min="19" max="19" width="25" customWidth="1"/>
    <col min="20" max="20" width="26.6640625" customWidth="1"/>
    <col min="21" max="21" width="24.83203125" customWidth="1"/>
    <col min="22" max="22" width="25" customWidth="1"/>
    <col min="23" max="23" width="23.1640625" customWidth="1"/>
    <col min="24" max="24" width="27.6640625" customWidth="1"/>
    <col min="25" max="25" width="23.33203125" customWidth="1"/>
    <col min="26" max="26" width="23.6640625" customWidth="1"/>
    <col min="27" max="27" width="13.33203125" customWidth="1"/>
    <col min="28" max="28" width="15" customWidth="1"/>
    <col min="29" max="29" width="15.332031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227</v>
      </c>
      <c r="F1" t="s">
        <v>225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F1" t="s">
        <v>226</v>
      </c>
      <c r="AG1" t="s">
        <v>79</v>
      </c>
      <c r="AH1" t="s">
        <v>229</v>
      </c>
    </row>
    <row r="2" spans="1:35" x14ac:dyDescent="0.2">
      <c r="A2">
        <v>4700665</v>
      </c>
      <c r="B2">
        <v>2023</v>
      </c>
      <c r="C2" t="s">
        <v>27</v>
      </c>
      <c r="D2">
        <v>1</v>
      </c>
      <c r="E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" t="str">
        <f>Table1[[#This Row],[awayTeam.code]]&amp;Table1[[#This Row],[homeTeam.code]]</f>
        <v>ARIWAS</v>
      </c>
      <c r="G2" t="s">
        <v>110</v>
      </c>
      <c r="H2" t="s">
        <v>111</v>
      </c>
      <c r="I2" t="s">
        <v>63</v>
      </c>
      <c r="J2" t="s">
        <v>64</v>
      </c>
      <c r="K2">
        <v>-6</v>
      </c>
      <c r="L2">
        <v>40</v>
      </c>
      <c r="M2" t="s">
        <v>126</v>
      </c>
      <c r="AC2" t="s">
        <v>108</v>
      </c>
      <c r="AF2" t="s">
        <v>228</v>
      </c>
      <c r="AG2" t="s">
        <v>230</v>
      </c>
      <c r="AH2" t="s">
        <v>231</v>
      </c>
    </row>
    <row r="3" spans="1:35" x14ac:dyDescent="0.2">
      <c r="A3">
        <v>4700631</v>
      </c>
      <c r="B3">
        <v>2023</v>
      </c>
      <c r="C3" t="s">
        <v>27</v>
      </c>
      <c r="D3">
        <v>1</v>
      </c>
      <c r="E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" t="str">
        <f>Table1[[#This Row],[awayTeam.code]]&amp;Table1[[#This Row],[homeTeam.code]]</f>
        <v>BUFNYJ</v>
      </c>
      <c r="G3" t="s">
        <v>50</v>
      </c>
      <c r="H3" t="s">
        <v>51</v>
      </c>
      <c r="I3" t="s">
        <v>36</v>
      </c>
      <c r="J3" t="s">
        <v>37</v>
      </c>
      <c r="K3">
        <v>1</v>
      </c>
      <c r="L3">
        <v>47</v>
      </c>
      <c r="M3" t="s">
        <v>102</v>
      </c>
      <c r="AC3" t="s">
        <v>103</v>
      </c>
      <c r="AG3">
        <v>1</v>
      </c>
      <c r="AH3" t="s">
        <v>79</v>
      </c>
      <c r="AI3" t="str">
        <f>""""&amp;AH3&amp;""""&amp;","</f>
        <v>"CLE",</v>
      </c>
    </row>
    <row r="4" spans="1:35" x14ac:dyDescent="0.2">
      <c r="A4">
        <v>4700668</v>
      </c>
      <c r="B4">
        <v>2023</v>
      </c>
      <c r="C4" t="s">
        <v>27</v>
      </c>
      <c r="D4">
        <v>1</v>
      </c>
      <c r="E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" t="str">
        <f>Table1[[#This Row],[awayTeam.code]]&amp;Table1[[#This Row],[homeTeam.code]]</f>
        <v>CARATL</v>
      </c>
      <c r="G4" t="s">
        <v>75</v>
      </c>
      <c r="H4" t="s">
        <v>76</v>
      </c>
      <c r="I4" t="s">
        <v>28</v>
      </c>
      <c r="J4" t="s">
        <v>29</v>
      </c>
      <c r="K4">
        <v>-3</v>
      </c>
      <c r="L4">
        <v>43</v>
      </c>
      <c r="M4" t="s">
        <v>128</v>
      </c>
      <c r="AC4" t="s">
        <v>108</v>
      </c>
      <c r="AG4">
        <v>2</v>
      </c>
      <c r="AH4" t="s">
        <v>53</v>
      </c>
      <c r="AI4" t="str">
        <f>AI3&amp;""""&amp;AH4&amp;""""&amp;","</f>
        <v>"CLE","BAL",</v>
      </c>
    </row>
    <row r="5" spans="1:35" x14ac:dyDescent="0.2">
      <c r="A5">
        <v>4700667</v>
      </c>
      <c r="B5">
        <v>2023</v>
      </c>
      <c r="C5" t="s">
        <v>27</v>
      </c>
      <c r="D5">
        <v>1</v>
      </c>
      <c r="E5" t="str">
        <f>IF(OR(Table1[[#This Row],[awayTeam.code]]=CurrentTeam,Table1[[#This Row],[homeTeam.code]]=CurrentTeam),IF(Table1[[#This Row],[awayTeam.code]]=CurrentTeam,Table1[[#This Row],[homeTeam.code]],Table1[[#This Row],[awayTeam.code]]),"")</f>
        <v>CIN</v>
      </c>
      <c r="F5" t="str">
        <f>Table1[[#This Row],[awayTeam.code]]&amp;Table1[[#This Row],[homeTeam.code]]</f>
        <v>CINCLE</v>
      </c>
      <c r="G5" t="s">
        <v>44</v>
      </c>
      <c r="H5" t="s">
        <v>45</v>
      </c>
      <c r="I5" t="s">
        <v>79</v>
      </c>
      <c r="J5" t="s">
        <v>80</v>
      </c>
      <c r="K5">
        <v>2.5</v>
      </c>
      <c r="L5">
        <v>47</v>
      </c>
      <c r="M5" t="s">
        <v>109</v>
      </c>
      <c r="AC5" t="s">
        <v>108</v>
      </c>
      <c r="AG5">
        <v>3</v>
      </c>
      <c r="AH5" t="s">
        <v>93</v>
      </c>
      <c r="AI5" t="str">
        <f t="shared" ref="AI5:AI19" si="0">AI4&amp;""""&amp;AH5&amp;""""&amp;","</f>
        <v>"CLE","BAL","LAR",</v>
      </c>
    </row>
    <row r="6" spans="1:35" x14ac:dyDescent="0.2">
      <c r="A6">
        <v>4700675</v>
      </c>
      <c r="B6">
        <v>2023</v>
      </c>
      <c r="C6" t="s">
        <v>27</v>
      </c>
      <c r="D6">
        <v>1</v>
      </c>
      <c r="E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" t="str">
        <f>Table1[[#This Row],[awayTeam.code]]&amp;Table1[[#This Row],[homeTeam.code]]</f>
        <v>DALNYG</v>
      </c>
      <c r="G6" t="s">
        <v>69</v>
      </c>
      <c r="H6" t="s">
        <v>70</v>
      </c>
      <c r="I6" t="s">
        <v>39</v>
      </c>
      <c r="J6" t="s">
        <v>40</v>
      </c>
      <c r="K6">
        <v>3</v>
      </c>
      <c r="L6">
        <v>47</v>
      </c>
      <c r="M6" t="s">
        <v>141</v>
      </c>
      <c r="AC6" t="s">
        <v>142</v>
      </c>
      <c r="AG6">
        <v>4</v>
      </c>
      <c r="AH6" t="s">
        <v>55</v>
      </c>
      <c r="AI6" t="str">
        <f t="shared" si="0"/>
        <v>"CLE","BAL","LAR","TEN",</v>
      </c>
    </row>
    <row r="7" spans="1:35" x14ac:dyDescent="0.2">
      <c r="A7">
        <v>4700630</v>
      </c>
      <c r="B7">
        <v>2023</v>
      </c>
      <c r="C7" t="s">
        <v>27</v>
      </c>
      <c r="D7">
        <v>1</v>
      </c>
      <c r="E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" t="str">
        <f>Table1[[#This Row],[awayTeam.code]]&amp;Table1[[#This Row],[homeTeam.code]]</f>
        <v>DETKC</v>
      </c>
      <c r="G7" t="s">
        <v>96</v>
      </c>
      <c r="H7" t="s">
        <v>97</v>
      </c>
      <c r="I7" t="s">
        <v>46</v>
      </c>
      <c r="J7" t="s">
        <v>47</v>
      </c>
      <c r="K7">
        <v>-7</v>
      </c>
      <c r="L7">
        <v>54</v>
      </c>
      <c r="M7" t="s">
        <v>98</v>
      </c>
      <c r="N7">
        <v>20</v>
      </c>
      <c r="O7">
        <v>28</v>
      </c>
      <c r="P7">
        <v>-8</v>
      </c>
      <c r="Q7">
        <v>48</v>
      </c>
      <c r="AC7" t="s">
        <v>99</v>
      </c>
      <c r="AG7">
        <v>5</v>
      </c>
      <c r="AH7" t="s">
        <v>110</v>
      </c>
      <c r="AI7" t="str">
        <f t="shared" si="0"/>
        <v>"CLE","BAL","LAR","TEN","ARI",</v>
      </c>
    </row>
    <row r="8" spans="1:35" x14ac:dyDescent="0.2">
      <c r="A8">
        <v>4700670</v>
      </c>
      <c r="B8">
        <v>2023</v>
      </c>
      <c r="C8" t="s">
        <v>27</v>
      </c>
      <c r="D8">
        <v>1</v>
      </c>
      <c r="E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" t="str">
        <f>Table1[[#This Row],[awayTeam.code]]&amp;Table1[[#This Row],[homeTeam.code]]</f>
        <v>GBCHI</v>
      </c>
      <c r="G8" t="s">
        <v>130</v>
      </c>
      <c r="H8" t="s">
        <v>131</v>
      </c>
      <c r="I8" t="s">
        <v>117</v>
      </c>
      <c r="J8" t="s">
        <v>118</v>
      </c>
      <c r="K8">
        <v>-2.5</v>
      </c>
      <c r="L8">
        <v>45</v>
      </c>
      <c r="M8" t="s">
        <v>132</v>
      </c>
      <c r="AC8" t="s">
        <v>133</v>
      </c>
      <c r="AG8">
        <v>6</v>
      </c>
      <c r="AH8" t="s">
        <v>91</v>
      </c>
      <c r="AI8" t="str">
        <f t="shared" si="0"/>
        <v>"CLE","BAL","LAR","TEN","ARI","SEA",</v>
      </c>
    </row>
    <row r="9" spans="1:35" x14ac:dyDescent="0.2">
      <c r="A9">
        <v>4700669</v>
      </c>
      <c r="B9">
        <v>2023</v>
      </c>
      <c r="C9" t="s">
        <v>27</v>
      </c>
      <c r="D9">
        <v>1</v>
      </c>
      <c r="E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" t="str">
        <f>Table1[[#This Row],[awayTeam.code]]&amp;Table1[[#This Row],[homeTeam.code]]</f>
        <v>HOUBAL</v>
      </c>
      <c r="G9" t="s">
        <v>115</v>
      </c>
      <c r="H9" t="s">
        <v>116</v>
      </c>
      <c r="I9" t="s">
        <v>53</v>
      </c>
      <c r="J9" t="s">
        <v>54</v>
      </c>
      <c r="K9">
        <v>-10</v>
      </c>
      <c r="L9">
        <v>44.5</v>
      </c>
      <c r="M9" t="s">
        <v>129</v>
      </c>
      <c r="AC9" t="s">
        <v>108</v>
      </c>
      <c r="AG9">
        <v>8</v>
      </c>
      <c r="AH9" t="s">
        <v>83</v>
      </c>
      <c r="AI9" t="str">
        <f t="shared" si="0"/>
        <v>"CLE","BAL","LAR","TEN","ARI","SEA","SF",</v>
      </c>
    </row>
    <row r="10" spans="1:35" x14ac:dyDescent="0.2">
      <c r="A10">
        <v>4700663</v>
      </c>
      <c r="B10">
        <v>2023</v>
      </c>
      <c r="C10" t="s">
        <v>27</v>
      </c>
      <c r="D10">
        <v>1</v>
      </c>
      <c r="E1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" t="str">
        <f>Table1[[#This Row],[awayTeam.code]]&amp;Table1[[#This Row],[homeTeam.code]]</f>
        <v>JACIND</v>
      </c>
      <c r="G10" t="s">
        <v>30</v>
      </c>
      <c r="H10" t="s">
        <v>31</v>
      </c>
      <c r="I10" t="s">
        <v>58</v>
      </c>
      <c r="J10" t="s">
        <v>59</v>
      </c>
      <c r="K10">
        <v>3.5</v>
      </c>
      <c r="L10">
        <v>43.5</v>
      </c>
      <c r="M10" t="s">
        <v>125</v>
      </c>
      <c r="AC10" t="s">
        <v>108</v>
      </c>
      <c r="AG10">
        <v>9</v>
      </c>
      <c r="AH10" t="s">
        <v>50</v>
      </c>
      <c r="AI10" t="str">
        <f t="shared" si="0"/>
        <v>"CLE","BAL","LAR","TEN","ARI","SEA","SF","BUF",</v>
      </c>
    </row>
    <row r="11" spans="1:35" x14ac:dyDescent="0.2">
      <c r="A11">
        <v>4700672</v>
      </c>
      <c r="B11">
        <v>2023</v>
      </c>
      <c r="C11" t="s">
        <v>27</v>
      </c>
      <c r="D11">
        <v>1</v>
      </c>
      <c r="E1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" t="str">
        <f>Table1[[#This Row],[awayTeam.code]]&amp;Table1[[#This Row],[homeTeam.code]]</f>
        <v>LARSEA</v>
      </c>
      <c r="G11" t="s">
        <v>93</v>
      </c>
      <c r="H11" t="s">
        <v>94</v>
      </c>
      <c r="I11" t="s">
        <v>91</v>
      </c>
      <c r="J11" t="s">
        <v>92</v>
      </c>
      <c r="K11">
        <v>-6</v>
      </c>
      <c r="L11">
        <v>46.5</v>
      </c>
      <c r="M11" t="s">
        <v>135</v>
      </c>
      <c r="AC11" t="s">
        <v>133</v>
      </c>
      <c r="AG11">
        <v>10</v>
      </c>
      <c r="AH11" t="s">
        <v>115</v>
      </c>
      <c r="AI11" t="str">
        <f t="shared" si="0"/>
        <v>"CLE","BAL","LAR","TEN","ARI","SEA","SF","BUF","HOU",</v>
      </c>
    </row>
    <row r="12" spans="1:35" x14ac:dyDescent="0.2">
      <c r="A12">
        <v>4700674</v>
      </c>
      <c r="B12">
        <v>2023</v>
      </c>
      <c r="C12" t="s">
        <v>27</v>
      </c>
      <c r="D12">
        <v>1</v>
      </c>
      <c r="E1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" t="str">
        <f>Table1[[#This Row],[awayTeam.code]]&amp;Table1[[#This Row],[homeTeam.code]]</f>
        <v>LVDEN</v>
      </c>
      <c r="G12" t="s">
        <v>66</v>
      </c>
      <c r="H12" t="s">
        <v>67</v>
      </c>
      <c r="I12" t="s">
        <v>72</v>
      </c>
      <c r="J12" t="s">
        <v>73</v>
      </c>
      <c r="K12">
        <v>-3.5</v>
      </c>
      <c r="L12">
        <v>44.5</v>
      </c>
      <c r="M12" t="s">
        <v>137</v>
      </c>
      <c r="AC12" t="s">
        <v>133</v>
      </c>
      <c r="AG12">
        <v>11</v>
      </c>
      <c r="AH12" t="s">
        <v>53</v>
      </c>
      <c r="AI12" t="str">
        <f t="shared" si="0"/>
        <v>"CLE","BAL","LAR","TEN","ARI","SEA","SF","BUF","HOU","BAL",</v>
      </c>
    </row>
    <row r="13" spans="1:35" x14ac:dyDescent="0.2">
      <c r="A13">
        <v>4700673</v>
      </c>
      <c r="B13">
        <v>2023</v>
      </c>
      <c r="C13" t="s">
        <v>27</v>
      </c>
      <c r="D13">
        <v>1</v>
      </c>
      <c r="E1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" t="str">
        <f>Table1[[#This Row],[awayTeam.code]]&amp;Table1[[#This Row],[homeTeam.code]]</f>
        <v>MIALAC</v>
      </c>
      <c r="G13" t="s">
        <v>34</v>
      </c>
      <c r="H13" t="s">
        <v>35</v>
      </c>
      <c r="I13" t="s">
        <v>119</v>
      </c>
      <c r="J13" t="s">
        <v>120</v>
      </c>
      <c r="K13">
        <v>-2.5</v>
      </c>
      <c r="L13">
        <v>50.5</v>
      </c>
      <c r="M13" t="s">
        <v>136</v>
      </c>
      <c r="AC13" t="s">
        <v>133</v>
      </c>
      <c r="AG13">
        <v>12</v>
      </c>
      <c r="AH13" t="s">
        <v>77</v>
      </c>
      <c r="AI13" t="str">
        <f t="shared" si="0"/>
        <v>"CLE","BAL","LAR","TEN","ARI","SEA","SF","BUF","HOU","BAL","PIT",</v>
      </c>
    </row>
    <row r="14" spans="1:35" x14ac:dyDescent="0.2">
      <c r="A14">
        <v>4700671</v>
      </c>
      <c r="B14">
        <v>2023</v>
      </c>
      <c r="C14" t="s">
        <v>27</v>
      </c>
      <c r="D14">
        <v>1</v>
      </c>
      <c r="E1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" t="str">
        <f>Table1[[#This Row],[awayTeam.code]]&amp;Table1[[#This Row],[homeTeam.code]]</f>
        <v>PHINE</v>
      </c>
      <c r="G14" t="s">
        <v>41</v>
      </c>
      <c r="H14" t="s">
        <v>42</v>
      </c>
      <c r="I14" t="s">
        <v>60</v>
      </c>
      <c r="J14" t="s">
        <v>61</v>
      </c>
      <c r="K14">
        <v>5</v>
      </c>
      <c r="L14">
        <v>46</v>
      </c>
      <c r="M14" t="s">
        <v>134</v>
      </c>
      <c r="AC14" t="s">
        <v>133</v>
      </c>
      <c r="AG14">
        <v>13</v>
      </c>
      <c r="AH14" t="s">
        <v>30</v>
      </c>
      <c r="AI14" t="str">
        <f t="shared" si="0"/>
        <v>"CLE","BAL","LAR","TEN","ARI","SEA","SF","BUF","HOU","BAL","PIT","JAC",</v>
      </c>
    </row>
    <row r="15" spans="1:35" x14ac:dyDescent="0.2">
      <c r="A15">
        <v>4700666</v>
      </c>
      <c r="B15">
        <v>2023</v>
      </c>
      <c r="C15" t="s">
        <v>27</v>
      </c>
      <c r="D15">
        <v>1</v>
      </c>
      <c r="E1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" t="str">
        <f>Table1[[#This Row],[awayTeam.code]]&amp;Table1[[#This Row],[homeTeam.code]]</f>
        <v>SFPIT</v>
      </c>
      <c r="G15" t="s">
        <v>83</v>
      </c>
      <c r="H15" t="s">
        <v>84</v>
      </c>
      <c r="I15" t="s">
        <v>77</v>
      </c>
      <c r="J15" t="s">
        <v>78</v>
      </c>
      <c r="K15">
        <v>3</v>
      </c>
      <c r="L15">
        <v>40.5</v>
      </c>
      <c r="M15" t="s">
        <v>127</v>
      </c>
      <c r="AC15" t="s">
        <v>108</v>
      </c>
      <c r="AG15">
        <v>14</v>
      </c>
      <c r="AH15" t="s">
        <v>58</v>
      </c>
      <c r="AI15" t="str">
        <f t="shared" si="0"/>
        <v>"CLE","BAL","LAR","TEN","ARI","SEA","SF","BUF","HOU","BAL","PIT","JAC","IND",</v>
      </c>
    </row>
    <row r="16" spans="1:35" x14ac:dyDescent="0.2">
      <c r="A16">
        <v>4700664</v>
      </c>
      <c r="B16">
        <v>2023</v>
      </c>
      <c r="C16" t="s">
        <v>27</v>
      </c>
      <c r="D16">
        <v>1</v>
      </c>
      <c r="E1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" t="str">
        <f>Table1[[#This Row],[awayTeam.code]]&amp;Table1[[#This Row],[homeTeam.code]]</f>
        <v>TBMIN</v>
      </c>
      <c r="G16" t="s">
        <v>81</v>
      </c>
      <c r="H16" t="s">
        <v>82</v>
      </c>
      <c r="I16" t="s">
        <v>86</v>
      </c>
      <c r="J16" t="s">
        <v>87</v>
      </c>
      <c r="K16">
        <v>-7</v>
      </c>
      <c r="L16">
        <v>45.5</v>
      </c>
      <c r="M16" t="s">
        <v>107</v>
      </c>
      <c r="AC16" t="s">
        <v>108</v>
      </c>
      <c r="AG16">
        <v>15</v>
      </c>
      <c r="AH16" t="s">
        <v>86</v>
      </c>
      <c r="AI16" t="str">
        <f t="shared" si="0"/>
        <v>"CLE","BAL","LAR","TEN","ARI","SEA","SF","BUF","HOU","BAL","PIT","JAC","IND","MIN",</v>
      </c>
    </row>
    <row r="17" spans="1:35" x14ac:dyDescent="0.2">
      <c r="A17">
        <v>4700661</v>
      </c>
      <c r="B17">
        <v>2023</v>
      </c>
      <c r="C17" t="s">
        <v>27</v>
      </c>
      <c r="D17">
        <v>1</v>
      </c>
      <c r="E1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" t="str">
        <f>Table1[[#This Row],[awayTeam.code]]&amp;Table1[[#This Row],[homeTeam.code]]</f>
        <v>TENNO</v>
      </c>
      <c r="G17" t="s">
        <v>55</v>
      </c>
      <c r="H17" t="s">
        <v>56</v>
      </c>
      <c r="I17" t="s">
        <v>122</v>
      </c>
      <c r="J17" t="s">
        <v>123</v>
      </c>
      <c r="K17">
        <v>-4</v>
      </c>
      <c r="L17">
        <v>41.5</v>
      </c>
      <c r="M17" t="s">
        <v>124</v>
      </c>
      <c r="AC17" t="s">
        <v>108</v>
      </c>
      <c r="AG17">
        <v>16</v>
      </c>
      <c r="AH17" t="s">
        <v>77</v>
      </c>
      <c r="AI17" t="str">
        <f t="shared" si="0"/>
        <v>"CLE","BAL","LAR","TEN","ARI","SEA","SF","BUF","HOU","BAL","PIT","JAC","IND","MIN","PIT",</v>
      </c>
    </row>
    <row r="18" spans="1:35" x14ac:dyDescent="0.2">
      <c r="A18">
        <v>4700682</v>
      </c>
      <c r="B18">
        <v>2023</v>
      </c>
      <c r="C18" t="s">
        <v>27</v>
      </c>
      <c r="D18">
        <v>2</v>
      </c>
      <c r="E1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" t="str">
        <f>Table1[[#This Row],[awayTeam.code]]&amp;Table1[[#This Row],[homeTeam.code]]</f>
        <v>BALCIN</v>
      </c>
      <c r="G18" t="s">
        <v>53</v>
      </c>
      <c r="H18" t="s">
        <v>54</v>
      </c>
      <c r="I18" t="s">
        <v>44</v>
      </c>
      <c r="J18" t="s">
        <v>45</v>
      </c>
      <c r="M18" t="s">
        <v>32</v>
      </c>
      <c r="AC18" t="s">
        <v>114</v>
      </c>
      <c r="AG18">
        <v>17</v>
      </c>
      <c r="AH18" t="s">
        <v>46</v>
      </c>
      <c r="AI18" t="str">
        <f t="shared" si="0"/>
        <v>"CLE","BAL","LAR","TEN","ARI","SEA","SF","BUF","HOU","BAL","PIT","JAC","IND","MIN","PIT","KC",</v>
      </c>
    </row>
    <row r="19" spans="1:35" x14ac:dyDescent="0.2">
      <c r="A19">
        <v>4700677</v>
      </c>
      <c r="B19">
        <v>2023</v>
      </c>
      <c r="C19" t="s">
        <v>27</v>
      </c>
      <c r="D19">
        <v>2</v>
      </c>
      <c r="E1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" t="str">
        <f>Table1[[#This Row],[awayTeam.code]]&amp;Table1[[#This Row],[homeTeam.code]]</f>
        <v>CHITB</v>
      </c>
      <c r="G19" t="s">
        <v>117</v>
      </c>
      <c r="H19" t="s">
        <v>118</v>
      </c>
      <c r="I19" t="s">
        <v>81</v>
      </c>
      <c r="J19" t="s">
        <v>82</v>
      </c>
      <c r="M19" t="s">
        <v>32</v>
      </c>
      <c r="AC19" t="s">
        <v>114</v>
      </c>
      <c r="AG19">
        <v>18</v>
      </c>
      <c r="AH19" t="s">
        <v>79</v>
      </c>
      <c r="AI19" t="str">
        <f t="shared" si="0"/>
        <v>"CLE","BAL","LAR","TEN","ARI","SEA","SF","BUF","HOU","BAL","PIT","JAC","IND","MIN","PIT","KC","CLE",</v>
      </c>
    </row>
    <row r="20" spans="1:35" x14ac:dyDescent="0.2">
      <c r="A20">
        <v>4700691</v>
      </c>
      <c r="B20">
        <v>2023</v>
      </c>
      <c r="C20" t="s">
        <v>27</v>
      </c>
      <c r="D20">
        <v>2</v>
      </c>
      <c r="E20" t="str">
        <f>IF(OR(Table1[[#This Row],[awayTeam.code]]=CurrentTeam,Table1[[#This Row],[homeTeam.code]]=CurrentTeam),IF(Table1[[#This Row],[awayTeam.code]]=CurrentTeam,Table1[[#This Row],[homeTeam.code]],Table1[[#This Row],[awayTeam.code]]),"")</f>
        <v>PIT</v>
      </c>
      <c r="F20" t="str">
        <f>Table1[[#This Row],[awayTeam.code]]&amp;Table1[[#This Row],[homeTeam.code]]</f>
        <v>CLEPIT</v>
      </c>
      <c r="G20" t="s">
        <v>79</v>
      </c>
      <c r="H20" t="s">
        <v>80</v>
      </c>
      <c r="I20" t="s">
        <v>77</v>
      </c>
      <c r="J20" t="s">
        <v>78</v>
      </c>
      <c r="M20" t="s">
        <v>32</v>
      </c>
      <c r="AC20" t="s">
        <v>138</v>
      </c>
    </row>
    <row r="21" spans="1:35" x14ac:dyDescent="0.2">
      <c r="A21">
        <v>4700678</v>
      </c>
      <c r="B21">
        <v>2023</v>
      </c>
      <c r="C21" t="s">
        <v>27</v>
      </c>
      <c r="D21">
        <v>2</v>
      </c>
      <c r="E2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" t="str">
        <f>Table1[[#This Row],[awayTeam.code]]&amp;Table1[[#This Row],[homeTeam.code]]</f>
        <v>GBATL</v>
      </c>
      <c r="G21" t="s">
        <v>130</v>
      </c>
      <c r="H21" t="s">
        <v>131</v>
      </c>
      <c r="I21" t="s">
        <v>28</v>
      </c>
      <c r="J21" t="s">
        <v>29</v>
      </c>
      <c r="M21" t="s">
        <v>32</v>
      </c>
      <c r="AC21" t="s">
        <v>114</v>
      </c>
    </row>
    <row r="22" spans="1:35" x14ac:dyDescent="0.2">
      <c r="A22">
        <v>4700679</v>
      </c>
      <c r="B22">
        <v>2023</v>
      </c>
      <c r="C22" t="s">
        <v>27</v>
      </c>
      <c r="D22">
        <v>2</v>
      </c>
      <c r="E2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" t="str">
        <f>Table1[[#This Row],[awayTeam.code]]&amp;Table1[[#This Row],[homeTeam.code]]</f>
        <v>INDHOU</v>
      </c>
      <c r="G22" t="s">
        <v>58</v>
      </c>
      <c r="H22" t="s">
        <v>59</v>
      </c>
      <c r="I22" t="s">
        <v>115</v>
      </c>
      <c r="J22" t="s">
        <v>116</v>
      </c>
      <c r="M22" t="s">
        <v>32</v>
      </c>
      <c r="AC22" t="s">
        <v>114</v>
      </c>
    </row>
    <row r="23" spans="1:35" x14ac:dyDescent="0.2">
      <c r="A23">
        <v>4700684</v>
      </c>
      <c r="B23">
        <v>2023</v>
      </c>
      <c r="C23" t="s">
        <v>27</v>
      </c>
      <c r="D23">
        <v>2</v>
      </c>
      <c r="E2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" t="str">
        <f>Table1[[#This Row],[awayTeam.code]]&amp;Table1[[#This Row],[homeTeam.code]]</f>
        <v>KCJAC</v>
      </c>
      <c r="G23" t="s">
        <v>46</v>
      </c>
      <c r="H23" t="s">
        <v>47</v>
      </c>
      <c r="I23" t="s">
        <v>30</v>
      </c>
      <c r="J23" t="s">
        <v>31</v>
      </c>
      <c r="M23" t="s">
        <v>32</v>
      </c>
      <c r="AC23" t="s">
        <v>114</v>
      </c>
    </row>
    <row r="24" spans="1:35" x14ac:dyDescent="0.2">
      <c r="A24">
        <v>4700681</v>
      </c>
      <c r="B24">
        <v>2023</v>
      </c>
      <c r="C24" t="s">
        <v>27</v>
      </c>
      <c r="D24">
        <v>2</v>
      </c>
      <c r="E2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" t="str">
        <f>Table1[[#This Row],[awayTeam.code]]&amp;Table1[[#This Row],[homeTeam.code]]</f>
        <v>LACTEN</v>
      </c>
      <c r="G24" t="s">
        <v>119</v>
      </c>
      <c r="H24" t="s">
        <v>120</v>
      </c>
      <c r="I24" t="s">
        <v>55</v>
      </c>
      <c r="J24" t="s">
        <v>56</v>
      </c>
      <c r="M24" t="s">
        <v>32</v>
      </c>
      <c r="AC24" t="s">
        <v>114</v>
      </c>
    </row>
    <row r="25" spans="1:35" x14ac:dyDescent="0.2">
      <c r="A25">
        <v>4700683</v>
      </c>
      <c r="B25">
        <v>2023</v>
      </c>
      <c r="C25" t="s">
        <v>27</v>
      </c>
      <c r="D25">
        <v>2</v>
      </c>
      <c r="E2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" t="str">
        <f>Table1[[#This Row],[awayTeam.code]]&amp;Table1[[#This Row],[homeTeam.code]]</f>
        <v>LVBUF</v>
      </c>
      <c r="G25" t="s">
        <v>66</v>
      </c>
      <c r="H25" t="s">
        <v>67</v>
      </c>
      <c r="I25" t="s">
        <v>50</v>
      </c>
      <c r="J25" t="s">
        <v>51</v>
      </c>
      <c r="M25" t="s">
        <v>32</v>
      </c>
      <c r="AC25" t="s">
        <v>114</v>
      </c>
    </row>
    <row r="26" spans="1:35" x14ac:dyDescent="0.2">
      <c r="A26">
        <v>4700689</v>
      </c>
      <c r="B26">
        <v>2023</v>
      </c>
      <c r="C26" t="s">
        <v>27</v>
      </c>
      <c r="D26">
        <v>2</v>
      </c>
      <c r="E2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" t="str">
        <f>Table1[[#This Row],[awayTeam.code]]&amp;Table1[[#This Row],[homeTeam.code]]</f>
        <v>MIANE</v>
      </c>
      <c r="G26" t="s">
        <v>34</v>
      </c>
      <c r="H26" t="s">
        <v>35</v>
      </c>
      <c r="I26" t="s">
        <v>60</v>
      </c>
      <c r="J26" t="s">
        <v>61</v>
      </c>
      <c r="M26" t="s">
        <v>32</v>
      </c>
      <c r="AC26" t="s">
        <v>143</v>
      </c>
    </row>
    <row r="27" spans="1:35" x14ac:dyDescent="0.2">
      <c r="A27">
        <v>4700676</v>
      </c>
      <c r="B27">
        <v>2023</v>
      </c>
      <c r="C27" t="s">
        <v>27</v>
      </c>
      <c r="D27">
        <v>2</v>
      </c>
      <c r="E2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7" t="str">
        <f>Table1[[#This Row],[awayTeam.code]]&amp;Table1[[#This Row],[homeTeam.code]]</f>
        <v>MINPHI</v>
      </c>
      <c r="G27" t="s">
        <v>86</v>
      </c>
      <c r="H27" t="s">
        <v>87</v>
      </c>
      <c r="I27" t="s">
        <v>41</v>
      </c>
      <c r="J27" t="s">
        <v>42</v>
      </c>
      <c r="M27" t="s">
        <v>32</v>
      </c>
      <c r="AC27" t="s">
        <v>113</v>
      </c>
    </row>
    <row r="28" spans="1:35" x14ac:dyDescent="0.2">
      <c r="A28">
        <v>4700690</v>
      </c>
      <c r="B28">
        <v>2023</v>
      </c>
      <c r="C28" t="s">
        <v>27</v>
      </c>
      <c r="D28">
        <v>2</v>
      </c>
      <c r="E2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8" t="str">
        <f>Table1[[#This Row],[awayTeam.code]]&amp;Table1[[#This Row],[homeTeam.code]]</f>
        <v>NOCAR</v>
      </c>
      <c r="G28" t="s">
        <v>122</v>
      </c>
      <c r="H28" t="s">
        <v>123</v>
      </c>
      <c r="I28" t="s">
        <v>75</v>
      </c>
      <c r="J28" t="s">
        <v>76</v>
      </c>
      <c r="M28" t="s">
        <v>32</v>
      </c>
      <c r="AC28" t="s">
        <v>144</v>
      </c>
    </row>
    <row r="29" spans="1:35" x14ac:dyDescent="0.2">
      <c r="A29">
        <v>4700686</v>
      </c>
      <c r="B29">
        <v>2023</v>
      </c>
      <c r="C29" t="s">
        <v>27</v>
      </c>
      <c r="D29">
        <v>2</v>
      </c>
      <c r="E2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9" t="str">
        <f>Table1[[#This Row],[awayTeam.code]]&amp;Table1[[#This Row],[homeTeam.code]]</f>
        <v>NYGARI</v>
      </c>
      <c r="G29" t="s">
        <v>39</v>
      </c>
      <c r="H29" t="s">
        <v>40</v>
      </c>
      <c r="I29" t="s">
        <v>110</v>
      </c>
      <c r="J29" t="s">
        <v>111</v>
      </c>
      <c r="M29" t="s">
        <v>32</v>
      </c>
      <c r="AC29" t="s">
        <v>112</v>
      </c>
    </row>
    <row r="30" spans="1:35" x14ac:dyDescent="0.2">
      <c r="A30">
        <v>4700687</v>
      </c>
      <c r="B30">
        <v>2023</v>
      </c>
      <c r="C30" t="s">
        <v>27</v>
      </c>
      <c r="D30">
        <v>2</v>
      </c>
      <c r="E3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0" t="str">
        <f>Table1[[#This Row],[awayTeam.code]]&amp;Table1[[#This Row],[homeTeam.code]]</f>
        <v>NYJDAL</v>
      </c>
      <c r="G30" t="s">
        <v>36</v>
      </c>
      <c r="H30" t="s">
        <v>37</v>
      </c>
      <c r="I30" t="s">
        <v>69</v>
      </c>
      <c r="J30" t="s">
        <v>70</v>
      </c>
      <c r="M30" t="s">
        <v>32</v>
      </c>
      <c r="AC30" t="s">
        <v>121</v>
      </c>
    </row>
    <row r="31" spans="1:35" x14ac:dyDescent="0.2">
      <c r="A31">
        <v>4700680</v>
      </c>
      <c r="B31">
        <v>2023</v>
      </c>
      <c r="C31" t="s">
        <v>27</v>
      </c>
      <c r="D31">
        <v>2</v>
      </c>
      <c r="E3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1" t="str">
        <f>Table1[[#This Row],[awayTeam.code]]&amp;Table1[[#This Row],[homeTeam.code]]</f>
        <v>SEADET</v>
      </c>
      <c r="G31" t="s">
        <v>91</v>
      </c>
      <c r="H31" t="s">
        <v>92</v>
      </c>
      <c r="I31" t="s">
        <v>96</v>
      </c>
      <c r="J31" t="s">
        <v>97</v>
      </c>
      <c r="M31" t="s">
        <v>32</v>
      </c>
      <c r="AC31" t="s">
        <v>114</v>
      </c>
    </row>
    <row r="32" spans="1:35" x14ac:dyDescent="0.2">
      <c r="A32">
        <v>4700685</v>
      </c>
      <c r="B32">
        <v>2023</v>
      </c>
      <c r="C32" t="s">
        <v>27</v>
      </c>
      <c r="D32">
        <v>2</v>
      </c>
      <c r="E3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2" t="str">
        <f>Table1[[#This Row],[awayTeam.code]]&amp;Table1[[#This Row],[homeTeam.code]]</f>
        <v>SFLAR</v>
      </c>
      <c r="G32" t="s">
        <v>83</v>
      </c>
      <c r="H32" t="s">
        <v>84</v>
      </c>
      <c r="I32" t="s">
        <v>93</v>
      </c>
      <c r="J32" t="s">
        <v>94</v>
      </c>
      <c r="M32" t="s">
        <v>32</v>
      </c>
      <c r="AC32" t="s">
        <v>112</v>
      </c>
    </row>
    <row r="33" spans="1:34" x14ac:dyDescent="0.2">
      <c r="A33">
        <v>4700688</v>
      </c>
      <c r="B33">
        <v>2023</v>
      </c>
      <c r="C33" t="s">
        <v>27</v>
      </c>
      <c r="D33">
        <v>2</v>
      </c>
      <c r="E3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3" t="str">
        <f>Table1[[#This Row],[awayTeam.code]]&amp;Table1[[#This Row],[homeTeam.code]]</f>
        <v>WASDEN</v>
      </c>
      <c r="G33" t="s">
        <v>63</v>
      </c>
      <c r="H33" t="s">
        <v>64</v>
      </c>
      <c r="I33" t="s">
        <v>72</v>
      </c>
      <c r="J33" t="s">
        <v>73</v>
      </c>
      <c r="M33" t="s">
        <v>32</v>
      </c>
      <c r="AC33" t="s">
        <v>121</v>
      </c>
    </row>
    <row r="34" spans="1:34" x14ac:dyDescent="0.2">
      <c r="A34">
        <v>4700698</v>
      </c>
      <c r="B34">
        <v>2023</v>
      </c>
      <c r="C34" t="s">
        <v>27</v>
      </c>
      <c r="D34">
        <v>3</v>
      </c>
      <c r="E3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4" t="str">
        <f>Table1[[#This Row],[awayTeam.code]]&amp;Table1[[#This Row],[homeTeam.code]]</f>
        <v>ATLDET</v>
      </c>
      <c r="G34" t="s">
        <v>28</v>
      </c>
      <c r="H34" t="s">
        <v>29</v>
      </c>
      <c r="I34" t="s">
        <v>96</v>
      </c>
      <c r="J34" t="s">
        <v>97</v>
      </c>
      <c r="M34" t="s">
        <v>32</v>
      </c>
      <c r="AC34" t="s">
        <v>140</v>
      </c>
    </row>
    <row r="35" spans="1:34" x14ac:dyDescent="0.2">
      <c r="A35">
        <v>4700700</v>
      </c>
      <c r="B35">
        <v>2023</v>
      </c>
      <c r="C35" t="s">
        <v>27</v>
      </c>
      <c r="D35">
        <v>3</v>
      </c>
      <c r="E3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5" t="str">
        <f>Table1[[#This Row],[awayTeam.code]]&amp;Table1[[#This Row],[homeTeam.code]]</f>
        <v>BUFWAS</v>
      </c>
      <c r="G35" t="s">
        <v>50</v>
      </c>
      <c r="H35" t="s">
        <v>51</v>
      </c>
      <c r="I35" t="s">
        <v>63</v>
      </c>
      <c r="J35" t="s">
        <v>64</v>
      </c>
      <c r="M35" t="s">
        <v>32</v>
      </c>
      <c r="AC35" t="s">
        <v>140</v>
      </c>
      <c r="AG35" s="1"/>
      <c r="AH35" s="1"/>
    </row>
    <row r="36" spans="1:34" x14ac:dyDescent="0.2">
      <c r="A36">
        <v>4700702</v>
      </c>
      <c r="B36">
        <v>2023</v>
      </c>
      <c r="C36" t="s">
        <v>27</v>
      </c>
      <c r="D36">
        <v>3</v>
      </c>
      <c r="E3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6" t="str">
        <f>Table1[[#This Row],[awayTeam.code]]&amp;Table1[[#This Row],[homeTeam.code]]</f>
        <v>CARSEA</v>
      </c>
      <c r="G36" t="s">
        <v>75</v>
      </c>
      <c r="H36" t="s">
        <v>76</v>
      </c>
      <c r="I36" t="s">
        <v>91</v>
      </c>
      <c r="J36" t="s">
        <v>92</v>
      </c>
      <c r="M36" t="s">
        <v>32</v>
      </c>
      <c r="AC36" t="s">
        <v>145</v>
      </c>
    </row>
    <row r="37" spans="1:34" x14ac:dyDescent="0.2">
      <c r="A37">
        <v>4700703</v>
      </c>
      <c r="B37">
        <v>2023</v>
      </c>
      <c r="C37" t="s">
        <v>27</v>
      </c>
      <c r="D37">
        <v>3</v>
      </c>
      <c r="E3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7" t="str">
        <f>Table1[[#This Row],[awayTeam.code]]&amp;Table1[[#This Row],[homeTeam.code]]</f>
        <v>CHIKC</v>
      </c>
      <c r="G37" t="s">
        <v>117</v>
      </c>
      <c r="H37" t="s">
        <v>118</v>
      </c>
      <c r="I37" t="s">
        <v>46</v>
      </c>
      <c r="J37" t="s">
        <v>47</v>
      </c>
      <c r="M37" t="s">
        <v>32</v>
      </c>
      <c r="AC37" t="s">
        <v>146</v>
      </c>
    </row>
    <row r="38" spans="1:34" x14ac:dyDescent="0.2">
      <c r="A38">
        <v>4700704</v>
      </c>
      <c r="B38">
        <v>2023</v>
      </c>
      <c r="C38" t="s">
        <v>27</v>
      </c>
      <c r="D38">
        <v>3</v>
      </c>
      <c r="E3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8" t="str">
        <f>Table1[[#This Row],[awayTeam.code]]&amp;Table1[[#This Row],[homeTeam.code]]</f>
        <v>DALARI</v>
      </c>
      <c r="G38" t="s">
        <v>69</v>
      </c>
      <c r="H38" t="s">
        <v>70</v>
      </c>
      <c r="I38" t="s">
        <v>110</v>
      </c>
      <c r="J38" t="s">
        <v>111</v>
      </c>
      <c r="M38" t="s">
        <v>32</v>
      </c>
      <c r="AC38" t="s">
        <v>146</v>
      </c>
    </row>
    <row r="39" spans="1:34" x14ac:dyDescent="0.2">
      <c r="A39">
        <v>4700694</v>
      </c>
      <c r="B39">
        <v>2023</v>
      </c>
      <c r="C39" t="s">
        <v>27</v>
      </c>
      <c r="D39">
        <v>3</v>
      </c>
      <c r="E3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39" t="str">
        <f>Table1[[#This Row],[awayTeam.code]]&amp;Table1[[#This Row],[homeTeam.code]]</f>
        <v>DENMIA</v>
      </c>
      <c r="G39" t="s">
        <v>72</v>
      </c>
      <c r="H39" t="s">
        <v>73</v>
      </c>
      <c r="I39" t="s">
        <v>34</v>
      </c>
      <c r="J39" t="s">
        <v>35</v>
      </c>
      <c r="M39" t="s">
        <v>32</v>
      </c>
      <c r="AC39" t="s">
        <v>140</v>
      </c>
    </row>
    <row r="40" spans="1:34" x14ac:dyDescent="0.2">
      <c r="A40">
        <v>4700696</v>
      </c>
      <c r="B40">
        <v>2023</v>
      </c>
      <c r="C40" t="s">
        <v>27</v>
      </c>
      <c r="D40">
        <v>3</v>
      </c>
      <c r="E4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0" t="str">
        <f>Table1[[#This Row],[awayTeam.code]]&amp;Table1[[#This Row],[homeTeam.code]]</f>
        <v>HOUJAC</v>
      </c>
      <c r="G40" t="s">
        <v>115</v>
      </c>
      <c r="H40" t="s">
        <v>116</v>
      </c>
      <c r="I40" t="s">
        <v>30</v>
      </c>
      <c r="J40" t="s">
        <v>31</v>
      </c>
      <c r="M40" t="s">
        <v>32</v>
      </c>
      <c r="AC40" t="s">
        <v>140</v>
      </c>
    </row>
    <row r="41" spans="1:34" x14ac:dyDescent="0.2">
      <c r="A41">
        <v>4700693</v>
      </c>
      <c r="B41">
        <v>2023</v>
      </c>
      <c r="C41" t="s">
        <v>27</v>
      </c>
      <c r="D41">
        <v>3</v>
      </c>
      <c r="E4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1" t="str">
        <f>Table1[[#This Row],[awayTeam.code]]&amp;Table1[[#This Row],[homeTeam.code]]</f>
        <v>INDBAL</v>
      </c>
      <c r="G41" t="s">
        <v>58</v>
      </c>
      <c r="H41" t="s">
        <v>59</v>
      </c>
      <c r="I41" t="s">
        <v>53</v>
      </c>
      <c r="J41" t="s">
        <v>54</v>
      </c>
      <c r="M41" t="s">
        <v>32</v>
      </c>
      <c r="AC41" t="s">
        <v>140</v>
      </c>
    </row>
    <row r="42" spans="1:34" x14ac:dyDescent="0.2">
      <c r="A42">
        <v>4700701</v>
      </c>
      <c r="B42">
        <v>2023</v>
      </c>
      <c r="C42" t="s">
        <v>27</v>
      </c>
      <c r="D42">
        <v>3</v>
      </c>
      <c r="E4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2" t="str">
        <f>Table1[[#This Row],[awayTeam.code]]&amp;Table1[[#This Row],[homeTeam.code]]</f>
        <v>LACMIN</v>
      </c>
      <c r="G42" t="s">
        <v>119</v>
      </c>
      <c r="H42" t="s">
        <v>120</v>
      </c>
      <c r="I42" t="s">
        <v>86</v>
      </c>
      <c r="J42" t="s">
        <v>87</v>
      </c>
      <c r="M42" t="s">
        <v>32</v>
      </c>
      <c r="AC42" t="s">
        <v>140</v>
      </c>
    </row>
    <row r="43" spans="1:34" x14ac:dyDescent="0.2">
      <c r="A43">
        <v>4700707</v>
      </c>
      <c r="B43">
        <v>2023</v>
      </c>
      <c r="C43" t="s">
        <v>27</v>
      </c>
      <c r="D43">
        <v>3</v>
      </c>
      <c r="E4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3" t="str">
        <f>Table1[[#This Row],[awayTeam.code]]&amp;Table1[[#This Row],[homeTeam.code]]</f>
        <v>LARCIN</v>
      </c>
      <c r="G43" t="s">
        <v>93</v>
      </c>
      <c r="H43" t="s">
        <v>94</v>
      </c>
      <c r="I43" t="s">
        <v>44</v>
      </c>
      <c r="J43" t="s">
        <v>45</v>
      </c>
      <c r="M43" t="s">
        <v>32</v>
      </c>
      <c r="AC43" t="s">
        <v>194</v>
      </c>
    </row>
    <row r="44" spans="1:34" x14ac:dyDescent="0.2">
      <c r="A44">
        <v>4700695</v>
      </c>
      <c r="B44">
        <v>2023</v>
      </c>
      <c r="C44" t="s">
        <v>27</v>
      </c>
      <c r="D44">
        <v>3</v>
      </c>
      <c r="E4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4" t="str">
        <f>Table1[[#This Row],[awayTeam.code]]&amp;Table1[[#This Row],[homeTeam.code]]</f>
        <v>NENYJ</v>
      </c>
      <c r="G44" t="s">
        <v>60</v>
      </c>
      <c r="H44" t="s">
        <v>61</v>
      </c>
      <c r="I44" t="s">
        <v>36</v>
      </c>
      <c r="J44" t="s">
        <v>37</v>
      </c>
      <c r="M44" t="s">
        <v>32</v>
      </c>
      <c r="AC44" t="s">
        <v>140</v>
      </c>
    </row>
    <row r="45" spans="1:34" x14ac:dyDescent="0.2">
      <c r="A45">
        <v>4700699</v>
      </c>
      <c r="B45">
        <v>2023</v>
      </c>
      <c r="C45" t="s">
        <v>27</v>
      </c>
      <c r="D45">
        <v>3</v>
      </c>
      <c r="E4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5" t="str">
        <f>Table1[[#This Row],[awayTeam.code]]&amp;Table1[[#This Row],[homeTeam.code]]</f>
        <v>NOGB</v>
      </c>
      <c r="G45" t="s">
        <v>122</v>
      </c>
      <c r="H45" t="s">
        <v>123</v>
      </c>
      <c r="I45" t="s">
        <v>130</v>
      </c>
      <c r="J45" t="s">
        <v>131</v>
      </c>
      <c r="M45" t="s">
        <v>32</v>
      </c>
      <c r="AC45" t="s">
        <v>140</v>
      </c>
    </row>
    <row r="46" spans="1:34" x14ac:dyDescent="0.2">
      <c r="A46">
        <v>4700692</v>
      </c>
      <c r="B46">
        <v>2023</v>
      </c>
      <c r="C46" t="s">
        <v>27</v>
      </c>
      <c r="D46">
        <v>3</v>
      </c>
      <c r="E4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6" t="str">
        <f>Table1[[#This Row],[awayTeam.code]]&amp;Table1[[#This Row],[homeTeam.code]]</f>
        <v>NYGSF</v>
      </c>
      <c r="G46" t="s">
        <v>39</v>
      </c>
      <c r="H46" t="s">
        <v>40</v>
      </c>
      <c r="I46" t="s">
        <v>83</v>
      </c>
      <c r="J46" t="s">
        <v>84</v>
      </c>
      <c r="M46" t="s">
        <v>32</v>
      </c>
      <c r="AC46" t="s">
        <v>139</v>
      </c>
    </row>
    <row r="47" spans="1:34" x14ac:dyDescent="0.2">
      <c r="A47">
        <v>4700706</v>
      </c>
      <c r="B47">
        <v>2023</v>
      </c>
      <c r="C47" t="s">
        <v>27</v>
      </c>
      <c r="D47">
        <v>3</v>
      </c>
      <c r="E4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7" t="str">
        <f>Table1[[#This Row],[awayTeam.code]]&amp;Table1[[#This Row],[homeTeam.code]]</f>
        <v>PHITB</v>
      </c>
      <c r="G47" t="s">
        <v>41</v>
      </c>
      <c r="H47" t="s">
        <v>42</v>
      </c>
      <c r="I47" t="s">
        <v>81</v>
      </c>
      <c r="J47" t="s">
        <v>82</v>
      </c>
      <c r="M47" t="s">
        <v>32</v>
      </c>
      <c r="AC47" t="s">
        <v>199</v>
      </c>
    </row>
    <row r="48" spans="1:34" x14ac:dyDescent="0.2">
      <c r="A48">
        <v>4700705</v>
      </c>
      <c r="B48">
        <v>2023</v>
      </c>
      <c r="C48" t="s">
        <v>27</v>
      </c>
      <c r="D48">
        <v>3</v>
      </c>
      <c r="E4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48" t="str">
        <f>Table1[[#This Row],[awayTeam.code]]&amp;Table1[[#This Row],[homeTeam.code]]</f>
        <v>PITLV</v>
      </c>
      <c r="G48" t="s">
        <v>77</v>
      </c>
      <c r="H48" t="s">
        <v>78</v>
      </c>
      <c r="I48" t="s">
        <v>66</v>
      </c>
      <c r="J48" t="s">
        <v>67</v>
      </c>
      <c r="M48" t="s">
        <v>32</v>
      </c>
      <c r="AC48" t="s">
        <v>147</v>
      </c>
    </row>
    <row r="49" spans="1:29" x14ac:dyDescent="0.2">
      <c r="A49">
        <v>4700697</v>
      </c>
      <c r="B49">
        <v>2023</v>
      </c>
      <c r="C49" t="s">
        <v>27</v>
      </c>
      <c r="D49">
        <v>3</v>
      </c>
      <c r="E49" t="str">
        <f>IF(OR(Table1[[#This Row],[awayTeam.code]]=CurrentTeam,Table1[[#This Row],[homeTeam.code]]=CurrentTeam),IF(Table1[[#This Row],[awayTeam.code]]=CurrentTeam,Table1[[#This Row],[homeTeam.code]],Table1[[#This Row],[awayTeam.code]]),"")</f>
        <v>TEN</v>
      </c>
      <c r="F49" t="str">
        <f>Table1[[#This Row],[awayTeam.code]]&amp;Table1[[#This Row],[homeTeam.code]]</f>
        <v>TENCLE</v>
      </c>
      <c r="G49" t="s">
        <v>55</v>
      </c>
      <c r="H49" t="s">
        <v>56</v>
      </c>
      <c r="I49" t="s">
        <v>79</v>
      </c>
      <c r="J49" t="s">
        <v>80</v>
      </c>
      <c r="M49" t="s">
        <v>32</v>
      </c>
      <c r="AC49" t="s">
        <v>140</v>
      </c>
    </row>
    <row r="50" spans="1:29" x14ac:dyDescent="0.2">
      <c r="A50">
        <v>4700720</v>
      </c>
      <c r="B50">
        <v>2023</v>
      </c>
      <c r="C50" t="s">
        <v>27</v>
      </c>
      <c r="D50">
        <v>4</v>
      </c>
      <c r="E5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0" t="str">
        <f>Table1[[#This Row],[awayTeam.code]]&amp;Table1[[#This Row],[homeTeam.code]]</f>
        <v>ARISF</v>
      </c>
      <c r="G50" t="s">
        <v>110</v>
      </c>
      <c r="H50" t="s">
        <v>111</v>
      </c>
      <c r="I50" t="s">
        <v>83</v>
      </c>
      <c r="J50" t="s">
        <v>84</v>
      </c>
      <c r="M50" t="s">
        <v>32</v>
      </c>
      <c r="AC50" t="s">
        <v>200</v>
      </c>
    </row>
    <row r="51" spans="1:29" x14ac:dyDescent="0.2">
      <c r="A51">
        <v>4700586</v>
      </c>
      <c r="B51">
        <v>2023</v>
      </c>
      <c r="C51" t="s">
        <v>27</v>
      </c>
      <c r="D51">
        <v>4</v>
      </c>
      <c r="E5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1" t="str">
        <f>Table1[[#This Row],[awayTeam.code]]&amp;Table1[[#This Row],[homeTeam.code]]</f>
        <v>ATLJAC</v>
      </c>
      <c r="G51" t="s">
        <v>28</v>
      </c>
      <c r="H51" t="s">
        <v>29</v>
      </c>
      <c r="I51" t="s">
        <v>30</v>
      </c>
      <c r="J51" t="s">
        <v>31</v>
      </c>
      <c r="M51" t="s">
        <v>32</v>
      </c>
      <c r="AC51" t="s">
        <v>33</v>
      </c>
    </row>
    <row r="52" spans="1:29" x14ac:dyDescent="0.2">
      <c r="A52">
        <v>4700716</v>
      </c>
      <c r="B52">
        <v>2023</v>
      </c>
      <c r="C52" t="s">
        <v>27</v>
      </c>
      <c r="D52">
        <v>4</v>
      </c>
      <c r="E52" t="str">
        <f>IF(OR(Table1[[#This Row],[awayTeam.code]]=CurrentTeam,Table1[[#This Row],[homeTeam.code]]=CurrentTeam),IF(Table1[[#This Row],[awayTeam.code]]=CurrentTeam,Table1[[#This Row],[homeTeam.code]],Table1[[#This Row],[awayTeam.code]]),"")</f>
        <v>BAL</v>
      </c>
      <c r="F52" t="str">
        <f>Table1[[#This Row],[awayTeam.code]]&amp;Table1[[#This Row],[homeTeam.code]]</f>
        <v>BALCLE</v>
      </c>
      <c r="G52" t="s">
        <v>53</v>
      </c>
      <c r="H52" t="s">
        <v>54</v>
      </c>
      <c r="I52" t="s">
        <v>79</v>
      </c>
      <c r="J52" t="s">
        <v>80</v>
      </c>
      <c r="M52" t="s">
        <v>32</v>
      </c>
      <c r="AC52" t="s">
        <v>149</v>
      </c>
    </row>
    <row r="53" spans="1:29" x14ac:dyDescent="0.2">
      <c r="A53">
        <v>4700715</v>
      </c>
      <c r="B53">
        <v>2023</v>
      </c>
      <c r="C53" t="s">
        <v>27</v>
      </c>
      <c r="D53">
        <v>4</v>
      </c>
      <c r="E5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3" t="str">
        <f>Table1[[#This Row],[awayTeam.code]]&amp;Table1[[#This Row],[homeTeam.code]]</f>
        <v>CINTEN</v>
      </c>
      <c r="G53" t="s">
        <v>44</v>
      </c>
      <c r="H53" t="s">
        <v>45</v>
      </c>
      <c r="I53" t="s">
        <v>55</v>
      </c>
      <c r="J53" t="s">
        <v>56</v>
      </c>
      <c r="M53" t="s">
        <v>32</v>
      </c>
      <c r="AC53" t="s">
        <v>149</v>
      </c>
    </row>
    <row r="54" spans="1:29" x14ac:dyDescent="0.2">
      <c r="A54">
        <v>4700717</v>
      </c>
      <c r="B54">
        <v>2023</v>
      </c>
      <c r="C54" t="s">
        <v>27</v>
      </c>
      <c r="D54">
        <v>4</v>
      </c>
      <c r="E5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4" t="str">
        <f>Table1[[#This Row],[awayTeam.code]]&amp;Table1[[#This Row],[homeTeam.code]]</f>
        <v>DENCHI</v>
      </c>
      <c r="G54" t="s">
        <v>72</v>
      </c>
      <c r="H54" t="s">
        <v>73</v>
      </c>
      <c r="I54" t="s">
        <v>117</v>
      </c>
      <c r="J54" t="s">
        <v>118</v>
      </c>
      <c r="M54" t="s">
        <v>32</v>
      </c>
      <c r="AC54" t="s">
        <v>149</v>
      </c>
    </row>
    <row r="55" spans="1:29" x14ac:dyDescent="0.2">
      <c r="A55">
        <v>4700708</v>
      </c>
      <c r="B55">
        <v>2023</v>
      </c>
      <c r="C55" t="s">
        <v>27</v>
      </c>
      <c r="D55">
        <v>4</v>
      </c>
      <c r="E5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5" t="str">
        <f>Table1[[#This Row],[awayTeam.code]]&amp;Table1[[#This Row],[homeTeam.code]]</f>
        <v>DETGB</v>
      </c>
      <c r="G55" t="s">
        <v>96</v>
      </c>
      <c r="H55" t="s">
        <v>97</v>
      </c>
      <c r="I55" t="s">
        <v>130</v>
      </c>
      <c r="J55" t="s">
        <v>131</v>
      </c>
      <c r="M55" t="s">
        <v>32</v>
      </c>
      <c r="AC55" t="s">
        <v>148</v>
      </c>
    </row>
    <row r="56" spans="1:29" x14ac:dyDescent="0.2">
      <c r="A56">
        <v>4700721</v>
      </c>
      <c r="B56">
        <v>2023</v>
      </c>
      <c r="C56" t="s">
        <v>27</v>
      </c>
      <c r="D56">
        <v>4</v>
      </c>
      <c r="E5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6" t="str">
        <f>Table1[[#This Row],[awayTeam.code]]&amp;Table1[[#This Row],[homeTeam.code]]</f>
        <v>KCNYJ</v>
      </c>
      <c r="G56" t="s">
        <v>46</v>
      </c>
      <c r="H56" t="s">
        <v>47</v>
      </c>
      <c r="I56" t="s">
        <v>36</v>
      </c>
      <c r="J56" t="s">
        <v>37</v>
      </c>
      <c r="M56" t="s">
        <v>32</v>
      </c>
      <c r="AC56" t="s">
        <v>151</v>
      </c>
    </row>
    <row r="57" spans="1:29" x14ac:dyDescent="0.2">
      <c r="A57">
        <v>4700710</v>
      </c>
      <c r="B57">
        <v>2023</v>
      </c>
      <c r="C57" t="s">
        <v>27</v>
      </c>
      <c r="D57">
        <v>4</v>
      </c>
      <c r="E5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7" t="str">
        <f>Table1[[#This Row],[awayTeam.code]]&amp;Table1[[#This Row],[homeTeam.code]]</f>
        <v>LARIND</v>
      </c>
      <c r="G57" t="s">
        <v>93</v>
      </c>
      <c r="H57" t="s">
        <v>94</v>
      </c>
      <c r="I57" t="s">
        <v>58</v>
      </c>
      <c r="J57" t="s">
        <v>59</v>
      </c>
      <c r="M57" t="s">
        <v>32</v>
      </c>
      <c r="AC57" t="s">
        <v>149</v>
      </c>
    </row>
    <row r="58" spans="1:29" x14ac:dyDescent="0.2">
      <c r="A58">
        <v>4700718</v>
      </c>
      <c r="B58">
        <v>2023</v>
      </c>
      <c r="C58" t="s">
        <v>27</v>
      </c>
      <c r="D58">
        <v>4</v>
      </c>
      <c r="E5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8" t="str">
        <f>Table1[[#This Row],[awayTeam.code]]&amp;Table1[[#This Row],[homeTeam.code]]</f>
        <v>LVLAC</v>
      </c>
      <c r="G58" t="s">
        <v>66</v>
      </c>
      <c r="H58" t="s">
        <v>67</v>
      </c>
      <c r="I58" t="s">
        <v>119</v>
      </c>
      <c r="J58" t="s">
        <v>120</v>
      </c>
      <c r="M58" t="s">
        <v>32</v>
      </c>
      <c r="AC58" t="s">
        <v>150</v>
      </c>
    </row>
    <row r="59" spans="1:29" x14ac:dyDescent="0.2">
      <c r="A59">
        <v>4700714</v>
      </c>
      <c r="B59">
        <v>2023</v>
      </c>
      <c r="C59" t="s">
        <v>27</v>
      </c>
      <c r="D59">
        <v>4</v>
      </c>
      <c r="E5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59" t="str">
        <f>Table1[[#This Row],[awayTeam.code]]&amp;Table1[[#This Row],[homeTeam.code]]</f>
        <v>MIABUF</v>
      </c>
      <c r="G59" t="s">
        <v>34</v>
      </c>
      <c r="H59" t="s">
        <v>35</v>
      </c>
      <c r="I59" t="s">
        <v>50</v>
      </c>
      <c r="J59" t="s">
        <v>51</v>
      </c>
      <c r="M59" t="s">
        <v>32</v>
      </c>
      <c r="AC59" t="s">
        <v>149</v>
      </c>
    </row>
    <row r="60" spans="1:29" x14ac:dyDescent="0.2">
      <c r="A60">
        <v>4700711</v>
      </c>
      <c r="B60">
        <v>2023</v>
      </c>
      <c r="C60" t="s">
        <v>27</v>
      </c>
      <c r="D60">
        <v>4</v>
      </c>
      <c r="E6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0" t="str">
        <f>Table1[[#This Row],[awayTeam.code]]&amp;Table1[[#This Row],[homeTeam.code]]</f>
        <v>MINCAR</v>
      </c>
      <c r="G60" t="s">
        <v>86</v>
      </c>
      <c r="H60" t="s">
        <v>87</v>
      </c>
      <c r="I60" t="s">
        <v>75</v>
      </c>
      <c r="J60" t="s">
        <v>76</v>
      </c>
      <c r="M60" t="s">
        <v>32</v>
      </c>
      <c r="AC60" t="s">
        <v>149</v>
      </c>
    </row>
    <row r="61" spans="1:29" x14ac:dyDescent="0.2">
      <c r="A61">
        <v>4700719</v>
      </c>
      <c r="B61">
        <v>2023</v>
      </c>
      <c r="C61" t="s">
        <v>27</v>
      </c>
      <c r="D61">
        <v>4</v>
      </c>
      <c r="E6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1" t="str">
        <f>Table1[[#This Row],[awayTeam.code]]&amp;Table1[[#This Row],[homeTeam.code]]</f>
        <v>NEDAL</v>
      </c>
      <c r="G61" t="s">
        <v>60</v>
      </c>
      <c r="H61" t="s">
        <v>61</v>
      </c>
      <c r="I61" t="s">
        <v>69</v>
      </c>
      <c r="J61" t="s">
        <v>70</v>
      </c>
      <c r="M61" t="s">
        <v>32</v>
      </c>
      <c r="AC61" t="s">
        <v>200</v>
      </c>
    </row>
    <row r="62" spans="1:29" x14ac:dyDescent="0.2">
      <c r="A62">
        <v>4700709</v>
      </c>
      <c r="B62">
        <v>2023</v>
      </c>
      <c r="C62" t="s">
        <v>27</v>
      </c>
      <c r="D62">
        <v>4</v>
      </c>
      <c r="E6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2" t="str">
        <f>Table1[[#This Row],[awayTeam.code]]&amp;Table1[[#This Row],[homeTeam.code]]</f>
        <v>PITHOU</v>
      </c>
      <c r="G62" t="s">
        <v>77</v>
      </c>
      <c r="H62" t="s">
        <v>78</v>
      </c>
      <c r="I62" t="s">
        <v>115</v>
      </c>
      <c r="J62" t="s">
        <v>116</v>
      </c>
      <c r="M62" t="s">
        <v>32</v>
      </c>
      <c r="AC62" t="s">
        <v>149</v>
      </c>
    </row>
    <row r="63" spans="1:29" x14ac:dyDescent="0.2">
      <c r="A63">
        <v>4700722</v>
      </c>
      <c r="B63">
        <v>2023</v>
      </c>
      <c r="C63" t="s">
        <v>27</v>
      </c>
      <c r="D63">
        <v>4</v>
      </c>
      <c r="E6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3" t="str">
        <f>Table1[[#This Row],[awayTeam.code]]&amp;Table1[[#This Row],[homeTeam.code]]</f>
        <v>SEANYG</v>
      </c>
      <c r="G63" t="s">
        <v>91</v>
      </c>
      <c r="H63" t="s">
        <v>92</v>
      </c>
      <c r="I63" t="s">
        <v>39</v>
      </c>
      <c r="J63" t="s">
        <v>40</v>
      </c>
      <c r="M63" t="s">
        <v>32</v>
      </c>
      <c r="AC63" t="s">
        <v>196</v>
      </c>
    </row>
    <row r="64" spans="1:29" x14ac:dyDescent="0.2">
      <c r="A64">
        <v>4700712</v>
      </c>
      <c r="B64">
        <v>2023</v>
      </c>
      <c r="C64" t="s">
        <v>27</v>
      </c>
      <c r="D64">
        <v>4</v>
      </c>
      <c r="E6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4" t="str">
        <f>Table1[[#This Row],[awayTeam.code]]&amp;Table1[[#This Row],[homeTeam.code]]</f>
        <v>TBNO</v>
      </c>
      <c r="G64" t="s">
        <v>81</v>
      </c>
      <c r="H64" t="s">
        <v>82</v>
      </c>
      <c r="I64" t="s">
        <v>122</v>
      </c>
      <c r="J64" t="s">
        <v>123</v>
      </c>
      <c r="M64" t="s">
        <v>32</v>
      </c>
      <c r="AC64" t="s">
        <v>149</v>
      </c>
    </row>
    <row r="65" spans="1:29" x14ac:dyDescent="0.2">
      <c r="A65">
        <v>4700713</v>
      </c>
      <c r="B65">
        <v>2023</v>
      </c>
      <c r="C65" t="s">
        <v>27</v>
      </c>
      <c r="D65">
        <v>4</v>
      </c>
      <c r="E6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5" t="str">
        <f>Table1[[#This Row],[awayTeam.code]]&amp;Table1[[#This Row],[homeTeam.code]]</f>
        <v>WASPHI</v>
      </c>
      <c r="G65" t="s">
        <v>63</v>
      </c>
      <c r="H65" t="s">
        <v>64</v>
      </c>
      <c r="I65" t="s">
        <v>41</v>
      </c>
      <c r="J65" t="s">
        <v>42</v>
      </c>
      <c r="M65" t="s">
        <v>32</v>
      </c>
      <c r="AC65" t="s">
        <v>149</v>
      </c>
    </row>
    <row r="66" spans="1:29" x14ac:dyDescent="0.2">
      <c r="A66">
        <v>4700727</v>
      </c>
      <c r="B66">
        <v>2023</v>
      </c>
      <c r="C66" t="s">
        <v>27</v>
      </c>
      <c r="D66">
        <v>5</v>
      </c>
      <c r="E6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6" t="str">
        <f>Table1[[#This Row],[awayTeam.code]]&amp;Table1[[#This Row],[homeTeam.code]]</f>
        <v>BALPIT</v>
      </c>
      <c r="G66" t="s">
        <v>53</v>
      </c>
      <c r="H66" t="s">
        <v>54</v>
      </c>
      <c r="I66" t="s">
        <v>77</v>
      </c>
      <c r="J66" t="s">
        <v>78</v>
      </c>
      <c r="M66" t="s">
        <v>32</v>
      </c>
      <c r="AC66" t="s">
        <v>153</v>
      </c>
    </row>
    <row r="67" spans="1:29" x14ac:dyDescent="0.2">
      <c r="A67">
        <v>4700726</v>
      </c>
      <c r="B67">
        <v>2023</v>
      </c>
      <c r="C67" t="s">
        <v>27</v>
      </c>
      <c r="D67">
        <v>5</v>
      </c>
      <c r="E6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7" t="str">
        <f>Table1[[#This Row],[awayTeam.code]]&amp;Table1[[#This Row],[homeTeam.code]]</f>
        <v>CARDET</v>
      </c>
      <c r="G67" t="s">
        <v>75</v>
      </c>
      <c r="H67" t="s">
        <v>76</v>
      </c>
      <c r="I67" t="s">
        <v>96</v>
      </c>
      <c r="J67" t="s">
        <v>97</v>
      </c>
      <c r="M67" t="s">
        <v>32</v>
      </c>
      <c r="AC67" t="s">
        <v>153</v>
      </c>
    </row>
    <row r="68" spans="1:29" x14ac:dyDescent="0.2">
      <c r="A68">
        <v>4700723</v>
      </c>
      <c r="B68">
        <v>2023</v>
      </c>
      <c r="C68" t="s">
        <v>27</v>
      </c>
      <c r="D68">
        <v>5</v>
      </c>
      <c r="E6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8" t="str">
        <f>Table1[[#This Row],[awayTeam.code]]&amp;Table1[[#This Row],[homeTeam.code]]</f>
        <v>CHIWAS</v>
      </c>
      <c r="G68" t="s">
        <v>117</v>
      </c>
      <c r="H68" t="s">
        <v>118</v>
      </c>
      <c r="I68" t="s">
        <v>63</v>
      </c>
      <c r="J68" t="s">
        <v>64</v>
      </c>
      <c r="M68" t="s">
        <v>32</v>
      </c>
      <c r="AC68" t="s">
        <v>154</v>
      </c>
    </row>
    <row r="69" spans="1:29" x14ac:dyDescent="0.2">
      <c r="A69">
        <v>4700731</v>
      </c>
      <c r="B69">
        <v>2023</v>
      </c>
      <c r="C69" t="s">
        <v>27</v>
      </c>
      <c r="D69">
        <v>5</v>
      </c>
      <c r="E6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69" t="str">
        <f>Table1[[#This Row],[awayTeam.code]]&amp;Table1[[#This Row],[homeTeam.code]]</f>
        <v>CINARI</v>
      </c>
      <c r="G69" t="s">
        <v>44</v>
      </c>
      <c r="H69" t="s">
        <v>45</v>
      </c>
      <c r="I69" t="s">
        <v>110</v>
      </c>
      <c r="J69" t="s">
        <v>111</v>
      </c>
      <c r="M69" t="s">
        <v>32</v>
      </c>
      <c r="AC69" t="s">
        <v>155</v>
      </c>
    </row>
    <row r="70" spans="1:29" x14ac:dyDescent="0.2">
      <c r="A70">
        <v>4700632</v>
      </c>
      <c r="B70">
        <v>2023</v>
      </c>
      <c r="C70" t="s">
        <v>27</v>
      </c>
      <c r="D70">
        <v>5</v>
      </c>
      <c r="E7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0" t="str">
        <f>Table1[[#This Row],[awayTeam.code]]&amp;Table1[[#This Row],[homeTeam.code]]</f>
        <v>DALSF</v>
      </c>
      <c r="G70" t="s">
        <v>69</v>
      </c>
      <c r="H70" t="s">
        <v>70</v>
      </c>
      <c r="I70" t="s">
        <v>83</v>
      </c>
      <c r="J70" t="s">
        <v>84</v>
      </c>
      <c r="M70" t="s">
        <v>32</v>
      </c>
      <c r="AC70" t="s">
        <v>104</v>
      </c>
    </row>
    <row r="71" spans="1:29" x14ac:dyDescent="0.2">
      <c r="A71">
        <v>4700734</v>
      </c>
      <c r="B71">
        <v>2023</v>
      </c>
      <c r="C71" t="s">
        <v>27</v>
      </c>
      <c r="D71">
        <v>5</v>
      </c>
      <c r="E7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1" t="str">
        <f>Table1[[#This Row],[awayTeam.code]]&amp;Table1[[#This Row],[homeTeam.code]]</f>
        <v>GBLV</v>
      </c>
      <c r="G71" t="s">
        <v>130</v>
      </c>
      <c r="H71" t="s">
        <v>131</v>
      </c>
      <c r="I71" t="s">
        <v>66</v>
      </c>
      <c r="J71" t="s">
        <v>67</v>
      </c>
      <c r="M71" t="s">
        <v>32</v>
      </c>
      <c r="AC71" t="s">
        <v>152</v>
      </c>
    </row>
    <row r="72" spans="1:29" x14ac:dyDescent="0.2">
      <c r="A72">
        <v>4700725</v>
      </c>
      <c r="B72">
        <v>2023</v>
      </c>
      <c r="C72" t="s">
        <v>27</v>
      </c>
      <c r="D72">
        <v>5</v>
      </c>
      <c r="E7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2" t="str">
        <f>Table1[[#This Row],[awayTeam.code]]&amp;Table1[[#This Row],[homeTeam.code]]</f>
        <v>HOUATL</v>
      </c>
      <c r="G72" t="s">
        <v>115</v>
      </c>
      <c r="H72" t="s">
        <v>116</v>
      </c>
      <c r="I72" t="s">
        <v>28</v>
      </c>
      <c r="J72" t="s">
        <v>29</v>
      </c>
      <c r="M72" t="s">
        <v>32</v>
      </c>
      <c r="AC72" t="s">
        <v>153</v>
      </c>
    </row>
    <row r="73" spans="1:29" x14ac:dyDescent="0.2">
      <c r="A73">
        <v>4700587</v>
      </c>
      <c r="B73">
        <v>2023</v>
      </c>
      <c r="C73" t="s">
        <v>27</v>
      </c>
      <c r="D73">
        <v>5</v>
      </c>
      <c r="E7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3" t="str">
        <f>Table1[[#This Row],[awayTeam.code]]&amp;Table1[[#This Row],[homeTeam.code]]</f>
        <v>JACBUF</v>
      </c>
      <c r="G73" t="s">
        <v>30</v>
      </c>
      <c r="H73" t="s">
        <v>31</v>
      </c>
      <c r="I73" t="s">
        <v>50</v>
      </c>
      <c r="J73" t="s">
        <v>51</v>
      </c>
      <c r="M73" t="s">
        <v>32</v>
      </c>
      <c r="AC73" t="s">
        <v>52</v>
      </c>
    </row>
    <row r="74" spans="1:29" x14ac:dyDescent="0.2">
      <c r="A74">
        <v>4700733</v>
      </c>
      <c r="B74">
        <v>2023</v>
      </c>
      <c r="C74" t="s">
        <v>27</v>
      </c>
      <c r="D74">
        <v>5</v>
      </c>
      <c r="E7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4" t="str">
        <f>Table1[[#This Row],[awayTeam.code]]&amp;Table1[[#This Row],[homeTeam.code]]</f>
        <v>KCMIN</v>
      </c>
      <c r="G74" t="s">
        <v>46</v>
      </c>
      <c r="H74" t="s">
        <v>47</v>
      </c>
      <c r="I74" t="s">
        <v>86</v>
      </c>
      <c r="J74" t="s">
        <v>87</v>
      </c>
      <c r="M74" t="s">
        <v>32</v>
      </c>
      <c r="AC74" t="s">
        <v>156</v>
      </c>
    </row>
    <row r="75" spans="1:29" x14ac:dyDescent="0.2">
      <c r="A75">
        <v>4700728</v>
      </c>
      <c r="B75">
        <v>2023</v>
      </c>
      <c r="C75" t="s">
        <v>27</v>
      </c>
      <c r="D75">
        <v>5</v>
      </c>
      <c r="E7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5" t="str">
        <f>Table1[[#This Row],[awayTeam.code]]&amp;Table1[[#This Row],[homeTeam.code]]</f>
        <v>NONE</v>
      </c>
      <c r="G75" t="s">
        <v>122</v>
      </c>
      <c r="H75" t="s">
        <v>123</v>
      </c>
      <c r="I75" t="s">
        <v>60</v>
      </c>
      <c r="J75" t="s">
        <v>61</v>
      </c>
      <c r="M75" t="s">
        <v>32</v>
      </c>
      <c r="AC75" t="s">
        <v>153</v>
      </c>
    </row>
    <row r="76" spans="1:29" x14ac:dyDescent="0.2">
      <c r="A76">
        <v>4700729</v>
      </c>
      <c r="B76">
        <v>2023</v>
      </c>
      <c r="C76" t="s">
        <v>27</v>
      </c>
      <c r="D76">
        <v>5</v>
      </c>
      <c r="E7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6" t="str">
        <f>Table1[[#This Row],[awayTeam.code]]&amp;Table1[[#This Row],[homeTeam.code]]</f>
        <v>NYGMIA</v>
      </c>
      <c r="G76" t="s">
        <v>39</v>
      </c>
      <c r="H76" t="s">
        <v>40</v>
      </c>
      <c r="I76" t="s">
        <v>34</v>
      </c>
      <c r="J76" t="s">
        <v>35</v>
      </c>
      <c r="M76" t="s">
        <v>32</v>
      </c>
      <c r="AC76" t="s">
        <v>153</v>
      </c>
    </row>
    <row r="77" spans="1:29" x14ac:dyDescent="0.2">
      <c r="A77">
        <v>4700732</v>
      </c>
      <c r="B77">
        <v>2023</v>
      </c>
      <c r="C77" t="s">
        <v>27</v>
      </c>
      <c r="D77">
        <v>5</v>
      </c>
      <c r="E7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7" t="str">
        <f>Table1[[#This Row],[awayTeam.code]]&amp;Table1[[#This Row],[homeTeam.code]]</f>
        <v>NYJDEN</v>
      </c>
      <c r="G77" t="s">
        <v>36</v>
      </c>
      <c r="H77" t="s">
        <v>37</v>
      </c>
      <c r="I77" t="s">
        <v>72</v>
      </c>
      <c r="J77" t="s">
        <v>73</v>
      </c>
      <c r="M77" t="s">
        <v>32</v>
      </c>
      <c r="AC77" t="s">
        <v>156</v>
      </c>
    </row>
    <row r="78" spans="1:29" x14ac:dyDescent="0.2">
      <c r="A78">
        <v>4700730</v>
      </c>
      <c r="B78">
        <v>2023</v>
      </c>
      <c r="C78" t="s">
        <v>27</v>
      </c>
      <c r="D78">
        <v>5</v>
      </c>
      <c r="E7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8" t="str">
        <f>Table1[[#This Row],[awayTeam.code]]&amp;Table1[[#This Row],[homeTeam.code]]</f>
        <v>PHILAR</v>
      </c>
      <c r="G78" t="s">
        <v>41</v>
      </c>
      <c r="H78" t="s">
        <v>42</v>
      </c>
      <c r="I78" t="s">
        <v>93</v>
      </c>
      <c r="J78" t="s">
        <v>94</v>
      </c>
      <c r="M78" t="s">
        <v>32</v>
      </c>
      <c r="AC78" t="s">
        <v>155</v>
      </c>
    </row>
    <row r="79" spans="1:29" x14ac:dyDescent="0.2">
      <c r="A79">
        <v>4700724</v>
      </c>
      <c r="B79">
        <v>2023</v>
      </c>
      <c r="C79" t="s">
        <v>27</v>
      </c>
      <c r="D79">
        <v>5</v>
      </c>
      <c r="E7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79" t="str">
        <f>Table1[[#This Row],[awayTeam.code]]&amp;Table1[[#This Row],[homeTeam.code]]</f>
        <v>TENIND</v>
      </c>
      <c r="G79" t="s">
        <v>55</v>
      </c>
      <c r="H79" t="s">
        <v>56</v>
      </c>
      <c r="I79" t="s">
        <v>58</v>
      </c>
      <c r="J79" t="s">
        <v>59</v>
      </c>
      <c r="M79" t="s">
        <v>32</v>
      </c>
      <c r="AC79" t="s">
        <v>153</v>
      </c>
    </row>
    <row r="80" spans="1:29" x14ac:dyDescent="0.2">
      <c r="A80">
        <v>4700745</v>
      </c>
      <c r="B80">
        <v>2023</v>
      </c>
      <c r="C80" t="s">
        <v>27</v>
      </c>
      <c r="D80">
        <v>6</v>
      </c>
      <c r="E8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0" t="str">
        <f>Table1[[#This Row],[awayTeam.code]]&amp;Table1[[#This Row],[homeTeam.code]]</f>
        <v>ARILAR</v>
      </c>
      <c r="G80" t="s">
        <v>110</v>
      </c>
      <c r="H80" t="s">
        <v>111</v>
      </c>
      <c r="I80" t="s">
        <v>93</v>
      </c>
      <c r="J80" t="s">
        <v>94</v>
      </c>
      <c r="M80" t="s">
        <v>32</v>
      </c>
      <c r="AC80" t="s">
        <v>159</v>
      </c>
    </row>
    <row r="81" spans="1:29" x14ac:dyDescent="0.2">
      <c r="A81">
        <v>4700588</v>
      </c>
      <c r="B81">
        <v>2023</v>
      </c>
      <c r="C81" t="s">
        <v>27</v>
      </c>
      <c r="D81">
        <v>6</v>
      </c>
      <c r="E8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1" t="str">
        <f>Table1[[#This Row],[awayTeam.code]]&amp;Table1[[#This Row],[homeTeam.code]]</f>
        <v>BALTEN</v>
      </c>
      <c r="G81" t="s">
        <v>53</v>
      </c>
      <c r="H81" t="s">
        <v>54</v>
      </c>
      <c r="I81" t="s">
        <v>55</v>
      </c>
      <c r="J81" t="s">
        <v>56</v>
      </c>
      <c r="M81" t="s">
        <v>32</v>
      </c>
      <c r="AC81" t="s">
        <v>57</v>
      </c>
    </row>
    <row r="82" spans="1:29" x14ac:dyDescent="0.2">
      <c r="A82">
        <v>4700740</v>
      </c>
      <c r="B82">
        <v>2023</v>
      </c>
      <c r="C82" t="s">
        <v>27</v>
      </c>
      <c r="D82">
        <v>6</v>
      </c>
      <c r="E8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2" t="str">
        <f>Table1[[#This Row],[awayTeam.code]]&amp;Table1[[#This Row],[homeTeam.code]]</f>
        <v>CARMIA</v>
      </c>
      <c r="G82" t="s">
        <v>75</v>
      </c>
      <c r="H82" t="s">
        <v>76</v>
      </c>
      <c r="I82" t="s">
        <v>34</v>
      </c>
      <c r="J82" t="s">
        <v>35</v>
      </c>
      <c r="M82" t="s">
        <v>32</v>
      </c>
      <c r="AC82" t="s">
        <v>158</v>
      </c>
    </row>
    <row r="83" spans="1:29" x14ac:dyDescent="0.2">
      <c r="A83">
        <v>4700748</v>
      </c>
      <c r="B83">
        <v>2023</v>
      </c>
      <c r="C83" t="s">
        <v>27</v>
      </c>
      <c r="D83">
        <v>6</v>
      </c>
      <c r="E8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3" t="str">
        <f>Table1[[#This Row],[awayTeam.code]]&amp;Table1[[#This Row],[homeTeam.code]]</f>
        <v>DALLAC</v>
      </c>
      <c r="G83" t="s">
        <v>69</v>
      </c>
      <c r="H83" t="s">
        <v>70</v>
      </c>
      <c r="I83" t="s">
        <v>119</v>
      </c>
      <c r="J83" t="s">
        <v>120</v>
      </c>
      <c r="M83" t="s">
        <v>32</v>
      </c>
      <c r="AC83" t="s">
        <v>197</v>
      </c>
    </row>
    <row r="84" spans="1:29" x14ac:dyDescent="0.2">
      <c r="A84">
        <v>4700735</v>
      </c>
      <c r="B84">
        <v>2023</v>
      </c>
      <c r="C84" t="s">
        <v>27</v>
      </c>
      <c r="D84">
        <v>6</v>
      </c>
      <c r="E8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4" t="str">
        <f>Table1[[#This Row],[awayTeam.code]]&amp;Table1[[#This Row],[homeTeam.code]]</f>
        <v>DENKC</v>
      </c>
      <c r="G84" t="s">
        <v>72</v>
      </c>
      <c r="H84" t="s">
        <v>73</v>
      </c>
      <c r="I84" t="s">
        <v>46</v>
      </c>
      <c r="J84" t="s">
        <v>47</v>
      </c>
      <c r="M84" t="s">
        <v>32</v>
      </c>
      <c r="AC84" t="s">
        <v>157</v>
      </c>
    </row>
    <row r="85" spans="1:29" x14ac:dyDescent="0.2">
      <c r="A85">
        <v>4700737</v>
      </c>
      <c r="B85">
        <v>2023</v>
      </c>
      <c r="C85" t="s">
        <v>27</v>
      </c>
      <c r="D85">
        <v>6</v>
      </c>
      <c r="E8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5" t="str">
        <f>Table1[[#This Row],[awayTeam.code]]&amp;Table1[[#This Row],[homeTeam.code]]</f>
        <v>DETTB</v>
      </c>
      <c r="G85" t="s">
        <v>96</v>
      </c>
      <c r="H85" t="s">
        <v>97</v>
      </c>
      <c r="I85" t="s">
        <v>81</v>
      </c>
      <c r="J85" t="s">
        <v>82</v>
      </c>
      <c r="M85" t="s">
        <v>32</v>
      </c>
      <c r="AC85" t="s">
        <v>158</v>
      </c>
    </row>
    <row r="86" spans="1:29" x14ac:dyDescent="0.2">
      <c r="A86">
        <v>4700742</v>
      </c>
      <c r="B86">
        <v>2023</v>
      </c>
      <c r="C86" t="s">
        <v>27</v>
      </c>
      <c r="D86">
        <v>6</v>
      </c>
      <c r="E8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6" t="str">
        <f>Table1[[#This Row],[awayTeam.code]]&amp;Table1[[#This Row],[homeTeam.code]]</f>
        <v>INDJAC</v>
      </c>
      <c r="G86" t="s">
        <v>58</v>
      </c>
      <c r="H86" t="s">
        <v>59</v>
      </c>
      <c r="I86" t="s">
        <v>30</v>
      </c>
      <c r="J86" t="s">
        <v>31</v>
      </c>
      <c r="M86" t="s">
        <v>32</v>
      </c>
      <c r="AC86" t="s">
        <v>158</v>
      </c>
    </row>
    <row r="87" spans="1:29" x14ac:dyDescent="0.2">
      <c r="A87">
        <v>4700743</v>
      </c>
      <c r="B87">
        <v>2023</v>
      </c>
      <c r="C87" t="s">
        <v>27</v>
      </c>
      <c r="D87">
        <v>6</v>
      </c>
      <c r="E8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7" t="str">
        <f>Table1[[#This Row],[awayTeam.code]]&amp;Table1[[#This Row],[homeTeam.code]]</f>
        <v>MINCHI</v>
      </c>
      <c r="G87" t="s">
        <v>86</v>
      </c>
      <c r="H87" t="s">
        <v>87</v>
      </c>
      <c r="I87" t="s">
        <v>117</v>
      </c>
      <c r="J87" t="s">
        <v>118</v>
      </c>
      <c r="M87" t="s">
        <v>32</v>
      </c>
      <c r="AC87" t="s">
        <v>158</v>
      </c>
    </row>
    <row r="88" spans="1:29" x14ac:dyDescent="0.2">
      <c r="A88">
        <v>4700744</v>
      </c>
      <c r="B88">
        <v>2023</v>
      </c>
      <c r="C88" t="s">
        <v>27</v>
      </c>
      <c r="D88">
        <v>6</v>
      </c>
      <c r="E8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8" t="str">
        <f>Table1[[#This Row],[awayTeam.code]]&amp;Table1[[#This Row],[homeTeam.code]]</f>
        <v>NELV</v>
      </c>
      <c r="G88" t="s">
        <v>60</v>
      </c>
      <c r="H88" t="s">
        <v>61</v>
      </c>
      <c r="I88" t="s">
        <v>66</v>
      </c>
      <c r="J88" t="s">
        <v>67</v>
      </c>
      <c r="M88" t="s">
        <v>32</v>
      </c>
      <c r="AC88" t="s">
        <v>201</v>
      </c>
    </row>
    <row r="89" spans="1:29" x14ac:dyDescent="0.2">
      <c r="A89">
        <v>4700739</v>
      </c>
      <c r="B89">
        <v>2023</v>
      </c>
      <c r="C89" t="s">
        <v>27</v>
      </c>
      <c r="D89">
        <v>6</v>
      </c>
      <c r="E8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89" t="str">
        <f>Table1[[#This Row],[awayTeam.code]]&amp;Table1[[#This Row],[homeTeam.code]]</f>
        <v>NOHOU</v>
      </c>
      <c r="G89" t="s">
        <v>122</v>
      </c>
      <c r="H89" t="s">
        <v>123</v>
      </c>
      <c r="I89" t="s">
        <v>115</v>
      </c>
      <c r="J89" t="s">
        <v>116</v>
      </c>
      <c r="M89" t="s">
        <v>32</v>
      </c>
      <c r="AC89" t="s">
        <v>158</v>
      </c>
    </row>
    <row r="90" spans="1:29" x14ac:dyDescent="0.2">
      <c r="A90">
        <v>4700747</v>
      </c>
      <c r="B90">
        <v>2023</v>
      </c>
      <c r="C90" t="s">
        <v>27</v>
      </c>
      <c r="D90">
        <v>6</v>
      </c>
      <c r="E9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0" t="str">
        <f>Table1[[#This Row],[awayTeam.code]]&amp;Table1[[#This Row],[homeTeam.code]]</f>
        <v>NYGBUF</v>
      </c>
      <c r="G90" t="s">
        <v>39</v>
      </c>
      <c r="H90" t="s">
        <v>40</v>
      </c>
      <c r="I90" t="s">
        <v>50</v>
      </c>
      <c r="J90" t="s">
        <v>51</v>
      </c>
      <c r="M90" t="s">
        <v>32</v>
      </c>
      <c r="AC90" t="s">
        <v>202</v>
      </c>
    </row>
    <row r="91" spans="1:29" x14ac:dyDescent="0.2">
      <c r="A91">
        <v>4700746</v>
      </c>
      <c r="B91">
        <v>2023</v>
      </c>
      <c r="C91" t="s">
        <v>27</v>
      </c>
      <c r="D91">
        <v>6</v>
      </c>
      <c r="E9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1" t="str">
        <f>Table1[[#This Row],[awayTeam.code]]&amp;Table1[[#This Row],[homeTeam.code]]</f>
        <v>PHINYJ</v>
      </c>
      <c r="G91" t="s">
        <v>41</v>
      </c>
      <c r="H91" t="s">
        <v>42</v>
      </c>
      <c r="I91" t="s">
        <v>36</v>
      </c>
      <c r="J91" t="s">
        <v>37</v>
      </c>
      <c r="M91" t="s">
        <v>32</v>
      </c>
      <c r="AC91" t="s">
        <v>159</v>
      </c>
    </row>
    <row r="92" spans="1:29" x14ac:dyDescent="0.2">
      <c r="A92">
        <v>4700741</v>
      </c>
      <c r="B92">
        <v>2023</v>
      </c>
      <c r="C92" t="s">
        <v>27</v>
      </c>
      <c r="D92">
        <v>6</v>
      </c>
      <c r="E9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2" t="str">
        <f>Table1[[#This Row],[awayTeam.code]]&amp;Table1[[#This Row],[homeTeam.code]]</f>
        <v>SEACIN</v>
      </c>
      <c r="G92" t="s">
        <v>91</v>
      </c>
      <c r="H92" t="s">
        <v>92</v>
      </c>
      <c r="I92" t="s">
        <v>44</v>
      </c>
      <c r="J92" t="s">
        <v>45</v>
      </c>
      <c r="M92" t="s">
        <v>32</v>
      </c>
      <c r="AC92" t="s">
        <v>158</v>
      </c>
    </row>
    <row r="93" spans="1:29" x14ac:dyDescent="0.2">
      <c r="A93">
        <v>4700738</v>
      </c>
      <c r="B93">
        <v>2023</v>
      </c>
      <c r="C93" t="s">
        <v>27</v>
      </c>
      <c r="D93">
        <v>6</v>
      </c>
      <c r="E93" t="str">
        <f>IF(OR(Table1[[#This Row],[awayTeam.code]]=CurrentTeam,Table1[[#This Row],[homeTeam.code]]=CurrentTeam),IF(Table1[[#This Row],[awayTeam.code]]=CurrentTeam,Table1[[#This Row],[homeTeam.code]],Table1[[#This Row],[awayTeam.code]]),"")</f>
        <v>SF</v>
      </c>
      <c r="F93" t="str">
        <f>Table1[[#This Row],[awayTeam.code]]&amp;Table1[[#This Row],[homeTeam.code]]</f>
        <v>SFCLE</v>
      </c>
      <c r="G93" t="s">
        <v>83</v>
      </c>
      <c r="H93" t="s">
        <v>84</v>
      </c>
      <c r="I93" t="s">
        <v>79</v>
      </c>
      <c r="J93" t="s">
        <v>80</v>
      </c>
      <c r="M93" t="s">
        <v>32</v>
      </c>
      <c r="AC93" t="s">
        <v>158</v>
      </c>
    </row>
    <row r="94" spans="1:29" x14ac:dyDescent="0.2">
      <c r="A94">
        <v>4700736</v>
      </c>
      <c r="B94">
        <v>2023</v>
      </c>
      <c r="C94" t="s">
        <v>27</v>
      </c>
      <c r="D94">
        <v>6</v>
      </c>
      <c r="E9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4" t="str">
        <f>Table1[[#This Row],[awayTeam.code]]&amp;Table1[[#This Row],[homeTeam.code]]</f>
        <v>WASATL</v>
      </c>
      <c r="G94" t="s">
        <v>63</v>
      </c>
      <c r="H94" t="s">
        <v>64</v>
      </c>
      <c r="I94" t="s">
        <v>28</v>
      </c>
      <c r="J94" t="s">
        <v>29</v>
      </c>
      <c r="M94" t="s">
        <v>32</v>
      </c>
      <c r="AC94" t="s">
        <v>158</v>
      </c>
    </row>
    <row r="95" spans="1:29" x14ac:dyDescent="0.2">
      <c r="A95">
        <v>4700757</v>
      </c>
      <c r="B95">
        <v>2023</v>
      </c>
      <c r="C95" t="s">
        <v>27</v>
      </c>
      <c r="D95">
        <v>7</v>
      </c>
      <c r="E9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5" t="str">
        <f>Table1[[#This Row],[awayTeam.code]]&amp;Table1[[#This Row],[homeTeam.code]]</f>
        <v>ARISEA</v>
      </c>
      <c r="G95" t="s">
        <v>110</v>
      </c>
      <c r="H95" t="s">
        <v>111</v>
      </c>
      <c r="I95" t="s">
        <v>91</v>
      </c>
      <c r="J95" t="s">
        <v>92</v>
      </c>
      <c r="M95" t="s">
        <v>32</v>
      </c>
      <c r="AC95" t="s">
        <v>163</v>
      </c>
    </row>
    <row r="96" spans="1:29" x14ac:dyDescent="0.2">
      <c r="A96">
        <v>4700751</v>
      </c>
      <c r="B96">
        <v>2023</v>
      </c>
      <c r="C96" t="s">
        <v>27</v>
      </c>
      <c r="D96">
        <v>7</v>
      </c>
      <c r="E9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6" t="str">
        <f>Table1[[#This Row],[awayTeam.code]]&amp;Table1[[#This Row],[homeTeam.code]]</f>
        <v>ATLTB</v>
      </c>
      <c r="G96" t="s">
        <v>28</v>
      </c>
      <c r="H96" t="s">
        <v>29</v>
      </c>
      <c r="I96" t="s">
        <v>81</v>
      </c>
      <c r="J96" t="s">
        <v>82</v>
      </c>
      <c r="M96" t="s">
        <v>32</v>
      </c>
      <c r="AC96" t="s">
        <v>162</v>
      </c>
    </row>
    <row r="97" spans="1:29" x14ac:dyDescent="0.2">
      <c r="A97">
        <v>4700754</v>
      </c>
      <c r="B97">
        <v>2023</v>
      </c>
      <c r="C97" t="s">
        <v>27</v>
      </c>
      <c r="D97">
        <v>7</v>
      </c>
      <c r="E9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7" t="str">
        <f>Table1[[#This Row],[awayTeam.code]]&amp;Table1[[#This Row],[homeTeam.code]]</f>
        <v>BUFNE</v>
      </c>
      <c r="G97" t="s">
        <v>50</v>
      </c>
      <c r="H97" t="s">
        <v>51</v>
      </c>
      <c r="I97" t="s">
        <v>60</v>
      </c>
      <c r="J97" t="s">
        <v>61</v>
      </c>
      <c r="M97" t="s">
        <v>32</v>
      </c>
      <c r="AC97" t="s">
        <v>162</v>
      </c>
    </row>
    <row r="98" spans="1:29" x14ac:dyDescent="0.2">
      <c r="A98">
        <v>4700755</v>
      </c>
      <c r="B98">
        <v>2023</v>
      </c>
      <c r="C98" t="s">
        <v>27</v>
      </c>
      <c r="D98">
        <v>7</v>
      </c>
      <c r="E98" t="str">
        <f>IF(OR(Table1[[#This Row],[awayTeam.code]]=CurrentTeam,Table1[[#This Row],[homeTeam.code]]=CurrentTeam),IF(Table1[[#This Row],[awayTeam.code]]=CurrentTeam,Table1[[#This Row],[homeTeam.code]],Table1[[#This Row],[awayTeam.code]]),"")</f>
        <v>IND</v>
      </c>
      <c r="F98" t="str">
        <f>Table1[[#This Row],[awayTeam.code]]&amp;Table1[[#This Row],[homeTeam.code]]</f>
        <v>CLEIND</v>
      </c>
      <c r="G98" t="s">
        <v>79</v>
      </c>
      <c r="H98" t="s">
        <v>80</v>
      </c>
      <c r="I98" t="s">
        <v>58</v>
      </c>
      <c r="J98" t="s">
        <v>59</v>
      </c>
      <c r="M98" t="s">
        <v>32</v>
      </c>
      <c r="AC98" t="s">
        <v>162</v>
      </c>
    </row>
    <row r="99" spans="1:29" x14ac:dyDescent="0.2">
      <c r="A99">
        <v>4700750</v>
      </c>
      <c r="B99">
        <v>2023</v>
      </c>
      <c r="C99" t="s">
        <v>27</v>
      </c>
      <c r="D99">
        <v>7</v>
      </c>
      <c r="E9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99" t="str">
        <f>Table1[[#This Row],[awayTeam.code]]&amp;Table1[[#This Row],[homeTeam.code]]</f>
        <v>DETBAL</v>
      </c>
      <c r="G99" t="s">
        <v>96</v>
      </c>
      <c r="H99" t="s">
        <v>97</v>
      </c>
      <c r="I99" t="s">
        <v>53</v>
      </c>
      <c r="J99" t="s">
        <v>54</v>
      </c>
      <c r="M99" t="s">
        <v>32</v>
      </c>
      <c r="AC99" t="s">
        <v>162</v>
      </c>
    </row>
    <row r="100" spans="1:29" x14ac:dyDescent="0.2">
      <c r="A100">
        <v>4700759</v>
      </c>
      <c r="B100">
        <v>2023</v>
      </c>
      <c r="C100" t="s">
        <v>27</v>
      </c>
      <c r="D100">
        <v>7</v>
      </c>
      <c r="E10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0" t="str">
        <f>Table1[[#This Row],[awayTeam.code]]&amp;Table1[[#This Row],[homeTeam.code]]</f>
        <v>GBDEN</v>
      </c>
      <c r="G100" t="s">
        <v>130</v>
      </c>
      <c r="H100" t="s">
        <v>131</v>
      </c>
      <c r="I100" t="s">
        <v>72</v>
      </c>
      <c r="J100" t="s">
        <v>73</v>
      </c>
      <c r="M100" t="s">
        <v>32</v>
      </c>
      <c r="AC100" t="s">
        <v>204</v>
      </c>
    </row>
    <row r="101" spans="1:29" x14ac:dyDescent="0.2">
      <c r="A101">
        <v>4700749</v>
      </c>
      <c r="B101">
        <v>2023</v>
      </c>
      <c r="C101" t="s">
        <v>27</v>
      </c>
      <c r="D101">
        <v>7</v>
      </c>
      <c r="E10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1" t="str">
        <f>Table1[[#This Row],[awayTeam.code]]&amp;Table1[[#This Row],[homeTeam.code]]</f>
        <v>JACNO</v>
      </c>
      <c r="G101" t="s">
        <v>30</v>
      </c>
      <c r="H101" t="s">
        <v>31</v>
      </c>
      <c r="I101" t="s">
        <v>122</v>
      </c>
      <c r="J101" t="s">
        <v>123</v>
      </c>
      <c r="M101" t="s">
        <v>32</v>
      </c>
      <c r="AC101" t="s">
        <v>203</v>
      </c>
    </row>
    <row r="102" spans="1:29" x14ac:dyDescent="0.2">
      <c r="A102">
        <v>4700758</v>
      </c>
      <c r="B102">
        <v>2023</v>
      </c>
      <c r="C102" t="s">
        <v>27</v>
      </c>
      <c r="D102">
        <v>7</v>
      </c>
      <c r="E10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2" t="str">
        <f>Table1[[#This Row],[awayTeam.code]]&amp;Table1[[#This Row],[homeTeam.code]]</f>
        <v>LACKC</v>
      </c>
      <c r="G102" t="s">
        <v>119</v>
      </c>
      <c r="H102" t="s">
        <v>120</v>
      </c>
      <c r="I102" t="s">
        <v>46</v>
      </c>
      <c r="J102" t="s">
        <v>47</v>
      </c>
      <c r="M102" t="s">
        <v>32</v>
      </c>
      <c r="AC102" t="s">
        <v>204</v>
      </c>
    </row>
    <row r="103" spans="1:29" x14ac:dyDescent="0.2">
      <c r="A103">
        <v>4700753</v>
      </c>
      <c r="B103">
        <v>2023</v>
      </c>
      <c r="C103" t="s">
        <v>27</v>
      </c>
      <c r="D103">
        <v>7</v>
      </c>
      <c r="E10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3" t="str">
        <f>Table1[[#This Row],[awayTeam.code]]&amp;Table1[[#This Row],[homeTeam.code]]</f>
        <v>LVCHI</v>
      </c>
      <c r="G103" t="s">
        <v>66</v>
      </c>
      <c r="H103" t="s">
        <v>67</v>
      </c>
      <c r="I103" t="s">
        <v>117</v>
      </c>
      <c r="J103" t="s">
        <v>118</v>
      </c>
      <c r="M103" t="s">
        <v>32</v>
      </c>
      <c r="AC103" t="s">
        <v>162</v>
      </c>
    </row>
    <row r="104" spans="1:29" x14ac:dyDescent="0.2">
      <c r="A104">
        <v>4700760</v>
      </c>
      <c r="B104">
        <v>2023</v>
      </c>
      <c r="C104" t="s">
        <v>27</v>
      </c>
      <c r="D104">
        <v>7</v>
      </c>
      <c r="E10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4" t="str">
        <f>Table1[[#This Row],[awayTeam.code]]&amp;Table1[[#This Row],[homeTeam.code]]</f>
        <v>MIAPHI</v>
      </c>
      <c r="G104" t="s">
        <v>34</v>
      </c>
      <c r="H104" t="s">
        <v>35</v>
      </c>
      <c r="I104" t="s">
        <v>41</v>
      </c>
      <c r="J104" t="s">
        <v>42</v>
      </c>
      <c r="M104" t="s">
        <v>32</v>
      </c>
      <c r="AC104" t="s">
        <v>164</v>
      </c>
    </row>
    <row r="105" spans="1:29" x14ac:dyDescent="0.2">
      <c r="A105">
        <v>4700756</v>
      </c>
      <c r="B105">
        <v>2023</v>
      </c>
      <c r="C105" t="s">
        <v>27</v>
      </c>
      <c r="D105">
        <v>7</v>
      </c>
      <c r="E10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5" t="str">
        <f>Table1[[#This Row],[awayTeam.code]]&amp;Table1[[#This Row],[homeTeam.code]]</f>
        <v>PITLAR</v>
      </c>
      <c r="G105" t="s">
        <v>77</v>
      </c>
      <c r="H105" t="s">
        <v>78</v>
      </c>
      <c r="I105" t="s">
        <v>93</v>
      </c>
      <c r="J105" t="s">
        <v>94</v>
      </c>
      <c r="M105" t="s">
        <v>32</v>
      </c>
      <c r="AC105" t="s">
        <v>163</v>
      </c>
    </row>
    <row r="106" spans="1:29" x14ac:dyDescent="0.2">
      <c r="A106">
        <v>4700761</v>
      </c>
      <c r="B106">
        <v>2023</v>
      </c>
      <c r="C106" t="s">
        <v>27</v>
      </c>
      <c r="D106">
        <v>7</v>
      </c>
      <c r="E10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6" t="str">
        <f>Table1[[#This Row],[awayTeam.code]]&amp;Table1[[#This Row],[homeTeam.code]]</f>
        <v>SFMIN</v>
      </c>
      <c r="G106" t="s">
        <v>83</v>
      </c>
      <c r="H106" t="s">
        <v>84</v>
      </c>
      <c r="I106" t="s">
        <v>86</v>
      </c>
      <c r="J106" t="s">
        <v>87</v>
      </c>
      <c r="M106" t="s">
        <v>32</v>
      </c>
      <c r="AC106" t="s">
        <v>160</v>
      </c>
    </row>
    <row r="107" spans="1:29" x14ac:dyDescent="0.2">
      <c r="A107">
        <v>4700752</v>
      </c>
      <c r="B107">
        <v>2023</v>
      </c>
      <c r="C107" t="s">
        <v>27</v>
      </c>
      <c r="D107">
        <v>7</v>
      </c>
      <c r="E10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7" t="str">
        <f>Table1[[#This Row],[awayTeam.code]]&amp;Table1[[#This Row],[homeTeam.code]]</f>
        <v>WASNYG</v>
      </c>
      <c r="G107" t="s">
        <v>63</v>
      </c>
      <c r="H107" t="s">
        <v>64</v>
      </c>
      <c r="I107" t="s">
        <v>39</v>
      </c>
      <c r="J107" t="s">
        <v>40</v>
      </c>
      <c r="M107" t="s">
        <v>32</v>
      </c>
      <c r="AC107" t="s">
        <v>162</v>
      </c>
    </row>
    <row r="108" spans="1:29" x14ac:dyDescent="0.2">
      <c r="A108">
        <v>4700769</v>
      </c>
      <c r="B108">
        <v>2023</v>
      </c>
      <c r="C108" t="s">
        <v>27</v>
      </c>
      <c r="D108">
        <v>8</v>
      </c>
      <c r="E10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8" t="str">
        <f>Table1[[#This Row],[awayTeam.code]]&amp;Table1[[#This Row],[homeTeam.code]]</f>
        <v>ATLTEN</v>
      </c>
      <c r="G108" t="s">
        <v>28</v>
      </c>
      <c r="H108" t="s">
        <v>29</v>
      </c>
      <c r="I108" t="s">
        <v>55</v>
      </c>
      <c r="J108" t="s">
        <v>56</v>
      </c>
      <c r="M108" t="s">
        <v>32</v>
      </c>
      <c r="AC108" t="s">
        <v>161</v>
      </c>
    </row>
    <row r="109" spans="1:29" x14ac:dyDescent="0.2">
      <c r="A109">
        <v>4700775</v>
      </c>
      <c r="B109">
        <v>2023</v>
      </c>
      <c r="C109" t="s">
        <v>27</v>
      </c>
      <c r="D109">
        <v>8</v>
      </c>
      <c r="E10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09" t="str">
        <f>Table1[[#This Row],[awayTeam.code]]&amp;Table1[[#This Row],[homeTeam.code]]</f>
        <v>BALARI</v>
      </c>
      <c r="G109" t="s">
        <v>53</v>
      </c>
      <c r="H109" t="s">
        <v>54</v>
      </c>
      <c r="I109" t="s">
        <v>110</v>
      </c>
      <c r="J109" t="s">
        <v>111</v>
      </c>
      <c r="M109" t="s">
        <v>32</v>
      </c>
      <c r="AC109" t="s">
        <v>165</v>
      </c>
    </row>
    <row r="110" spans="1:29" x14ac:dyDescent="0.2">
      <c r="A110">
        <v>4700776</v>
      </c>
      <c r="B110">
        <v>2023</v>
      </c>
      <c r="C110" t="s">
        <v>27</v>
      </c>
      <c r="D110">
        <v>8</v>
      </c>
      <c r="E11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0" t="str">
        <f>Table1[[#This Row],[awayTeam.code]]&amp;Table1[[#This Row],[homeTeam.code]]</f>
        <v>CHILAC</v>
      </c>
      <c r="G110" t="s">
        <v>117</v>
      </c>
      <c r="H110" t="s">
        <v>118</v>
      </c>
      <c r="I110" t="s">
        <v>119</v>
      </c>
      <c r="J110" t="s">
        <v>120</v>
      </c>
      <c r="M110" t="s">
        <v>32</v>
      </c>
      <c r="AC110" t="s">
        <v>207</v>
      </c>
    </row>
    <row r="111" spans="1:29" x14ac:dyDescent="0.2">
      <c r="A111">
        <v>4700774</v>
      </c>
      <c r="B111">
        <v>2023</v>
      </c>
      <c r="C111" t="s">
        <v>27</v>
      </c>
      <c r="D111">
        <v>8</v>
      </c>
      <c r="E11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1" t="str">
        <f>Table1[[#This Row],[awayTeam.code]]&amp;Table1[[#This Row],[homeTeam.code]]</f>
        <v>CINSF</v>
      </c>
      <c r="G111" t="s">
        <v>44</v>
      </c>
      <c r="H111" t="s">
        <v>45</v>
      </c>
      <c r="I111" t="s">
        <v>83</v>
      </c>
      <c r="J111" t="s">
        <v>84</v>
      </c>
      <c r="M111" t="s">
        <v>32</v>
      </c>
      <c r="AC111" t="s">
        <v>165</v>
      </c>
    </row>
    <row r="112" spans="1:29" x14ac:dyDescent="0.2">
      <c r="A112">
        <v>4700772</v>
      </c>
      <c r="B112">
        <v>2023</v>
      </c>
      <c r="C112" t="s">
        <v>27</v>
      </c>
      <c r="D112">
        <v>8</v>
      </c>
      <c r="E112" t="str">
        <f>IF(OR(Table1[[#This Row],[awayTeam.code]]=CurrentTeam,Table1[[#This Row],[homeTeam.code]]=CurrentTeam),IF(Table1[[#This Row],[awayTeam.code]]=CurrentTeam,Table1[[#This Row],[homeTeam.code]],Table1[[#This Row],[awayTeam.code]]),"")</f>
        <v>SEA</v>
      </c>
      <c r="F112" t="str">
        <f>Table1[[#This Row],[awayTeam.code]]&amp;Table1[[#This Row],[homeTeam.code]]</f>
        <v>CLESEA</v>
      </c>
      <c r="G112" t="s">
        <v>79</v>
      </c>
      <c r="H112" t="s">
        <v>80</v>
      </c>
      <c r="I112" t="s">
        <v>91</v>
      </c>
      <c r="J112" t="s">
        <v>92</v>
      </c>
      <c r="M112" t="s">
        <v>32</v>
      </c>
      <c r="AC112" t="s">
        <v>206</v>
      </c>
    </row>
    <row r="113" spans="1:29" x14ac:dyDescent="0.2">
      <c r="A113">
        <v>4700767</v>
      </c>
      <c r="B113">
        <v>2023</v>
      </c>
      <c r="C113" t="s">
        <v>27</v>
      </c>
      <c r="D113">
        <v>8</v>
      </c>
      <c r="E11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3" t="str">
        <f>Table1[[#This Row],[awayTeam.code]]&amp;Table1[[#This Row],[homeTeam.code]]</f>
        <v>HOUCAR</v>
      </c>
      <c r="G113" t="s">
        <v>115</v>
      </c>
      <c r="H113" t="s">
        <v>116</v>
      </c>
      <c r="I113" t="s">
        <v>75</v>
      </c>
      <c r="J113" t="s">
        <v>76</v>
      </c>
      <c r="M113" t="s">
        <v>32</v>
      </c>
      <c r="AC113" t="s">
        <v>161</v>
      </c>
    </row>
    <row r="114" spans="1:29" x14ac:dyDescent="0.2">
      <c r="A114">
        <v>4700765</v>
      </c>
      <c r="B114">
        <v>2023</v>
      </c>
      <c r="C114" t="s">
        <v>27</v>
      </c>
      <c r="D114">
        <v>8</v>
      </c>
      <c r="E11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4" t="str">
        <f>Table1[[#This Row],[awayTeam.code]]&amp;Table1[[#This Row],[homeTeam.code]]</f>
        <v>JACPIT</v>
      </c>
      <c r="G114" t="s">
        <v>30</v>
      </c>
      <c r="H114" t="s">
        <v>31</v>
      </c>
      <c r="I114" t="s">
        <v>77</v>
      </c>
      <c r="J114" t="s">
        <v>78</v>
      </c>
      <c r="M114" t="s">
        <v>32</v>
      </c>
      <c r="AC114" t="s">
        <v>161</v>
      </c>
    </row>
    <row r="115" spans="1:29" x14ac:dyDescent="0.2">
      <c r="A115">
        <v>4700773</v>
      </c>
      <c r="B115">
        <v>2023</v>
      </c>
      <c r="C115" t="s">
        <v>27</v>
      </c>
      <c r="D115">
        <v>8</v>
      </c>
      <c r="E11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5" t="str">
        <f>Table1[[#This Row],[awayTeam.code]]&amp;Table1[[#This Row],[homeTeam.code]]</f>
        <v>KCDEN</v>
      </c>
      <c r="G115" t="s">
        <v>46</v>
      </c>
      <c r="H115" t="s">
        <v>47</v>
      </c>
      <c r="I115" t="s">
        <v>72</v>
      </c>
      <c r="J115" t="s">
        <v>73</v>
      </c>
      <c r="M115" t="s">
        <v>32</v>
      </c>
      <c r="AC115" t="s">
        <v>165</v>
      </c>
    </row>
    <row r="116" spans="1:29" x14ac:dyDescent="0.2">
      <c r="A116">
        <v>4700771</v>
      </c>
      <c r="B116">
        <v>2023</v>
      </c>
      <c r="C116" t="s">
        <v>27</v>
      </c>
      <c r="D116">
        <v>8</v>
      </c>
      <c r="E11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6" t="str">
        <f>Table1[[#This Row],[awayTeam.code]]&amp;Table1[[#This Row],[homeTeam.code]]</f>
        <v>LARDAL</v>
      </c>
      <c r="G116" t="s">
        <v>93</v>
      </c>
      <c r="H116" t="s">
        <v>94</v>
      </c>
      <c r="I116" t="s">
        <v>69</v>
      </c>
      <c r="J116" t="s">
        <v>70</v>
      </c>
      <c r="M116" t="s">
        <v>32</v>
      </c>
      <c r="AC116" t="s">
        <v>161</v>
      </c>
    </row>
    <row r="117" spans="1:29" x14ac:dyDescent="0.2">
      <c r="A117">
        <v>4700777</v>
      </c>
      <c r="B117">
        <v>2023</v>
      </c>
      <c r="C117" t="s">
        <v>27</v>
      </c>
      <c r="D117">
        <v>8</v>
      </c>
      <c r="E11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7" t="str">
        <f>Table1[[#This Row],[awayTeam.code]]&amp;Table1[[#This Row],[homeTeam.code]]</f>
        <v>LVDET</v>
      </c>
      <c r="G117" t="s">
        <v>66</v>
      </c>
      <c r="H117" t="s">
        <v>67</v>
      </c>
      <c r="I117" t="s">
        <v>96</v>
      </c>
      <c r="J117" t="s">
        <v>97</v>
      </c>
      <c r="M117" t="s">
        <v>32</v>
      </c>
      <c r="AC117" t="s">
        <v>166</v>
      </c>
    </row>
    <row r="118" spans="1:29" x14ac:dyDescent="0.2">
      <c r="A118">
        <v>4700770</v>
      </c>
      <c r="B118">
        <v>2023</v>
      </c>
      <c r="C118" t="s">
        <v>27</v>
      </c>
      <c r="D118">
        <v>8</v>
      </c>
      <c r="E11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8" t="str">
        <f>Table1[[#This Row],[awayTeam.code]]&amp;Table1[[#This Row],[homeTeam.code]]</f>
        <v>MINGB</v>
      </c>
      <c r="G118" t="s">
        <v>86</v>
      </c>
      <c r="H118" t="s">
        <v>87</v>
      </c>
      <c r="I118" t="s">
        <v>130</v>
      </c>
      <c r="J118" t="s">
        <v>131</v>
      </c>
      <c r="M118" t="s">
        <v>32</v>
      </c>
      <c r="AC118" t="s">
        <v>161</v>
      </c>
    </row>
    <row r="119" spans="1:29" x14ac:dyDescent="0.2">
      <c r="A119">
        <v>4700768</v>
      </c>
      <c r="B119">
        <v>2023</v>
      </c>
      <c r="C119" t="s">
        <v>27</v>
      </c>
      <c r="D119">
        <v>8</v>
      </c>
      <c r="E11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19" t="str">
        <f>Table1[[#This Row],[awayTeam.code]]&amp;Table1[[#This Row],[homeTeam.code]]</f>
        <v>NEMIA</v>
      </c>
      <c r="G119" t="s">
        <v>60</v>
      </c>
      <c r="H119" t="s">
        <v>61</v>
      </c>
      <c r="I119" t="s">
        <v>34</v>
      </c>
      <c r="J119" t="s">
        <v>35</v>
      </c>
      <c r="M119" t="s">
        <v>32</v>
      </c>
      <c r="AC119" t="s">
        <v>161</v>
      </c>
    </row>
    <row r="120" spans="1:29" x14ac:dyDescent="0.2">
      <c r="A120">
        <v>4700764</v>
      </c>
      <c r="B120">
        <v>2023</v>
      </c>
      <c r="C120" t="s">
        <v>27</v>
      </c>
      <c r="D120">
        <v>8</v>
      </c>
      <c r="E12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0" t="str">
        <f>Table1[[#This Row],[awayTeam.code]]&amp;Table1[[#This Row],[homeTeam.code]]</f>
        <v>NOIND</v>
      </c>
      <c r="G120" t="s">
        <v>122</v>
      </c>
      <c r="H120" t="s">
        <v>123</v>
      </c>
      <c r="I120" t="s">
        <v>58</v>
      </c>
      <c r="J120" t="s">
        <v>59</v>
      </c>
      <c r="M120" t="s">
        <v>32</v>
      </c>
      <c r="AC120" t="s">
        <v>161</v>
      </c>
    </row>
    <row r="121" spans="1:29" x14ac:dyDescent="0.2">
      <c r="A121">
        <v>4700766</v>
      </c>
      <c r="B121">
        <v>2023</v>
      </c>
      <c r="C121" t="s">
        <v>27</v>
      </c>
      <c r="D121">
        <v>8</v>
      </c>
      <c r="E12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1" t="str">
        <f>Table1[[#This Row],[awayTeam.code]]&amp;Table1[[#This Row],[homeTeam.code]]</f>
        <v>NYJNYG</v>
      </c>
      <c r="G121" t="s">
        <v>36</v>
      </c>
      <c r="H121" t="s">
        <v>37</v>
      </c>
      <c r="I121" t="s">
        <v>39</v>
      </c>
      <c r="J121" t="s">
        <v>40</v>
      </c>
      <c r="M121" t="s">
        <v>32</v>
      </c>
      <c r="AC121" t="s">
        <v>161</v>
      </c>
    </row>
    <row r="122" spans="1:29" x14ac:dyDescent="0.2">
      <c r="A122">
        <v>4700763</v>
      </c>
      <c r="B122">
        <v>2023</v>
      </c>
      <c r="C122" t="s">
        <v>27</v>
      </c>
      <c r="D122">
        <v>8</v>
      </c>
      <c r="E12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2" t="str">
        <f>Table1[[#This Row],[awayTeam.code]]&amp;Table1[[#This Row],[homeTeam.code]]</f>
        <v>PHIWAS</v>
      </c>
      <c r="G122" t="s">
        <v>41</v>
      </c>
      <c r="H122" t="s">
        <v>42</v>
      </c>
      <c r="I122" t="s">
        <v>63</v>
      </c>
      <c r="J122" t="s">
        <v>64</v>
      </c>
      <c r="M122" t="s">
        <v>32</v>
      </c>
      <c r="AC122" t="s">
        <v>161</v>
      </c>
    </row>
    <row r="123" spans="1:29" x14ac:dyDescent="0.2">
      <c r="A123">
        <v>4700762</v>
      </c>
      <c r="B123">
        <v>2023</v>
      </c>
      <c r="C123" t="s">
        <v>27</v>
      </c>
      <c r="D123">
        <v>8</v>
      </c>
      <c r="E12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3" t="str">
        <f>Table1[[#This Row],[awayTeam.code]]&amp;Table1[[#This Row],[homeTeam.code]]</f>
        <v>TBBUF</v>
      </c>
      <c r="G123" t="s">
        <v>81</v>
      </c>
      <c r="H123" t="s">
        <v>82</v>
      </c>
      <c r="I123" t="s">
        <v>50</v>
      </c>
      <c r="J123" t="s">
        <v>51</v>
      </c>
      <c r="M123" t="s">
        <v>32</v>
      </c>
      <c r="AC123" t="s">
        <v>205</v>
      </c>
    </row>
    <row r="124" spans="1:29" x14ac:dyDescent="0.2">
      <c r="A124">
        <v>4700782</v>
      </c>
      <c r="B124">
        <v>2023</v>
      </c>
      <c r="C124" t="s">
        <v>27</v>
      </c>
      <c r="D124">
        <v>9</v>
      </c>
      <c r="E124" t="str">
        <f>IF(OR(Table1[[#This Row],[awayTeam.code]]=CurrentTeam,Table1[[#This Row],[homeTeam.code]]=CurrentTeam),IF(Table1[[#This Row],[awayTeam.code]]=CurrentTeam,Table1[[#This Row],[homeTeam.code]],Table1[[#This Row],[awayTeam.code]]),"")</f>
        <v>ARI</v>
      </c>
      <c r="F124" t="str">
        <f>Table1[[#This Row],[awayTeam.code]]&amp;Table1[[#This Row],[homeTeam.code]]</f>
        <v>ARICLE</v>
      </c>
      <c r="G124" t="s">
        <v>110</v>
      </c>
      <c r="H124" t="s">
        <v>111</v>
      </c>
      <c r="I124" t="s">
        <v>79</v>
      </c>
      <c r="J124" t="s">
        <v>80</v>
      </c>
      <c r="M124" t="s">
        <v>32</v>
      </c>
      <c r="AC124" t="s">
        <v>168</v>
      </c>
    </row>
    <row r="125" spans="1:29" x14ac:dyDescent="0.2">
      <c r="A125">
        <v>4700789</v>
      </c>
      <c r="B125">
        <v>2023</v>
      </c>
      <c r="C125" t="s">
        <v>27</v>
      </c>
      <c r="D125">
        <v>9</v>
      </c>
      <c r="E12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5" t="str">
        <f>Table1[[#This Row],[awayTeam.code]]&amp;Table1[[#This Row],[homeTeam.code]]</f>
        <v>BUFCIN</v>
      </c>
      <c r="G125" t="s">
        <v>50</v>
      </c>
      <c r="H125" t="s">
        <v>51</v>
      </c>
      <c r="I125" t="s">
        <v>44</v>
      </c>
      <c r="J125" t="s">
        <v>45</v>
      </c>
      <c r="M125" t="s">
        <v>32</v>
      </c>
      <c r="AC125" t="s">
        <v>220</v>
      </c>
    </row>
    <row r="126" spans="1:29" x14ac:dyDescent="0.2">
      <c r="A126">
        <v>4700781</v>
      </c>
      <c r="B126">
        <v>2023</v>
      </c>
      <c r="C126" t="s">
        <v>27</v>
      </c>
      <c r="D126">
        <v>9</v>
      </c>
      <c r="E12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6" t="str">
        <f>Table1[[#This Row],[awayTeam.code]]&amp;Table1[[#This Row],[homeTeam.code]]</f>
        <v>CHINO</v>
      </c>
      <c r="G126" t="s">
        <v>117</v>
      </c>
      <c r="H126" t="s">
        <v>118</v>
      </c>
      <c r="I126" t="s">
        <v>122</v>
      </c>
      <c r="J126" t="s">
        <v>123</v>
      </c>
      <c r="M126" t="s">
        <v>32</v>
      </c>
      <c r="AC126" t="s">
        <v>168</v>
      </c>
    </row>
    <row r="127" spans="1:29" x14ac:dyDescent="0.2">
      <c r="A127">
        <v>4700787</v>
      </c>
      <c r="B127">
        <v>2023</v>
      </c>
      <c r="C127" t="s">
        <v>27</v>
      </c>
      <c r="D127">
        <v>9</v>
      </c>
      <c r="E12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7" t="str">
        <f>Table1[[#This Row],[awayTeam.code]]&amp;Table1[[#This Row],[homeTeam.code]]</f>
        <v>DALPHI</v>
      </c>
      <c r="G127" t="s">
        <v>69</v>
      </c>
      <c r="H127" t="s">
        <v>70</v>
      </c>
      <c r="I127" t="s">
        <v>41</v>
      </c>
      <c r="J127" t="s">
        <v>42</v>
      </c>
      <c r="M127" t="s">
        <v>32</v>
      </c>
      <c r="AC127" t="s">
        <v>170</v>
      </c>
    </row>
    <row r="128" spans="1:29" x14ac:dyDescent="0.2">
      <c r="A128">
        <v>4700786</v>
      </c>
      <c r="B128">
        <v>2023</v>
      </c>
      <c r="C128" t="s">
        <v>27</v>
      </c>
      <c r="D128">
        <v>9</v>
      </c>
      <c r="E12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8" t="str">
        <f>Table1[[#This Row],[awayTeam.code]]&amp;Table1[[#This Row],[homeTeam.code]]</f>
        <v>INDCAR</v>
      </c>
      <c r="G128" t="s">
        <v>58</v>
      </c>
      <c r="H128" t="s">
        <v>59</v>
      </c>
      <c r="I128" t="s">
        <v>75</v>
      </c>
      <c r="J128" t="s">
        <v>76</v>
      </c>
      <c r="M128" t="s">
        <v>32</v>
      </c>
      <c r="AC128" t="s">
        <v>169</v>
      </c>
    </row>
    <row r="129" spans="1:29" x14ac:dyDescent="0.2">
      <c r="A129">
        <v>4700790</v>
      </c>
      <c r="B129">
        <v>2023</v>
      </c>
      <c r="C129" t="s">
        <v>27</v>
      </c>
      <c r="D129">
        <v>9</v>
      </c>
      <c r="E12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29" t="str">
        <f>Table1[[#This Row],[awayTeam.code]]&amp;Table1[[#This Row],[homeTeam.code]]</f>
        <v>LACNYJ</v>
      </c>
      <c r="G129" t="s">
        <v>119</v>
      </c>
      <c r="H129" t="s">
        <v>120</v>
      </c>
      <c r="I129" t="s">
        <v>36</v>
      </c>
      <c r="J129" t="s">
        <v>37</v>
      </c>
      <c r="M129" t="s">
        <v>32</v>
      </c>
      <c r="AC129" t="s">
        <v>208</v>
      </c>
    </row>
    <row r="130" spans="1:29" x14ac:dyDescent="0.2">
      <c r="A130">
        <v>4700785</v>
      </c>
      <c r="B130">
        <v>2023</v>
      </c>
      <c r="C130" t="s">
        <v>27</v>
      </c>
      <c r="D130">
        <v>9</v>
      </c>
      <c r="E13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0" t="str">
        <f>Table1[[#This Row],[awayTeam.code]]&amp;Table1[[#This Row],[homeTeam.code]]</f>
        <v>LARGB</v>
      </c>
      <c r="G130" t="s">
        <v>93</v>
      </c>
      <c r="H130" t="s">
        <v>94</v>
      </c>
      <c r="I130" t="s">
        <v>130</v>
      </c>
      <c r="J130" t="s">
        <v>131</v>
      </c>
      <c r="M130" t="s">
        <v>32</v>
      </c>
      <c r="AC130" t="s">
        <v>168</v>
      </c>
    </row>
    <row r="131" spans="1:29" x14ac:dyDescent="0.2">
      <c r="A131">
        <v>4700589</v>
      </c>
      <c r="B131">
        <v>2023</v>
      </c>
      <c r="C131" t="s">
        <v>27</v>
      </c>
      <c r="D131">
        <v>9</v>
      </c>
      <c r="E13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1" t="str">
        <f>Table1[[#This Row],[awayTeam.code]]&amp;Table1[[#This Row],[homeTeam.code]]</f>
        <v>MIAKC</v>
      </c>
      <c r="G131" t="s">
        <v>34</v>
      </c>
      <c r="H131" t="s">
        <v>35</v>
      </c>
      <c r="I131" t="s">
        <v>46</v>
      </c>
      <c r="J131" t="s">
        <v>47</v>
      </c>
      <c r="M131" t="s">
        <v>32</v>
      </c>
      <c r="AC131" t="s">
        <v>49</v>
      </c>
    </row>
    <row r="132" spans="1:29" x14ac:dyDescent="0.2">
      <c r="A132">
        <v>4700779</v>
      </c>
      <c r="B132">
        <v>2023</v>
      </c>
      <c r="C132" t="s">
        <v>27</v>
      </c>
      <c r="D132">
        <v>9</v>
      </c>
      <c r="E13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2" t="str">
        <f>Table1[[#This Row],[awayTeam.code]]&amp;Table1[[#This Row],[homeTeam.code]]</f>
        <v>MINATL</v>
      </c>
      <c r="G132" t="s">
        <v>86</v>
      </c>
      <c r="H132" t="s">
        <v>87</v>
      </c>
      <c r="I132" t="s">
        <v>28</v>
      </c>
      <c r="J132" t="s">
        <v>29</v>
      </c>
      <c r="M132" t="s">
        <v>32</v>
      </c>
      <c r="AC132" t="s">
        <v>168</v>
      </c>
    </row>
    <row r="133" spans="1:29" x14ac:dyDescent="0.2">
      <c r="A133">
        <v>4700788</v>
      </c>
      <c r="B133">
        <v>2023</v>
      </c>
      <c r="C133" t="s">
        <v>27</v>
      </c>
      <c r="D133">
        <v>9</v>
      </c>
      <c r="E13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3" t="str">
        <f>Table1[[#This Row],[awayTeam.code]]&amp;Table1[[#This Row],[homeTeam.code]]</f>
        <v>NYGLV</v>
      </c>
      <c r="G133" t="s">
        <v>39</v>
      </c>
      <c r="H133" t="s">
        <v>40</v>
      </c>
      <c r="I133" t="s">
        <v>66</v>
      </c>
      <c r="J133" t="s">
        <v>67</v>
      </c>
      <c r="M133" t="s">
        <v>32</v>
      </c>
      <c r="AC133" t="s">
        <v>170</v>
      </c>
    </row>
    <row r="134" spans="1:29" x14ac:dyDescent="0.2">
      <c r="A134">
        <v>4700780</v>
      </c>
      <c r="B134">
        <v>2023</v>
      </c>
      <c r="C134" t="s">
        <v>27</v>
      </c>
      <c r="D134">
        <v>9</v>
      </c>
      <c r="E13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4" t="str">
        <f>Table1[[#This Row],[awayTeam.code]]&amp;Table1[[#This Row],[homeTeam.code]]</f>
        <v>SEABAL</v>
      </c>
      <c r="G134" t="s">
        <v>91</v>
      </c>
      <c r="H134" t="s">
        <v>92</v>
      </c>
      <c r="I134" t="s">
        <v>53</v>
      </c>
      <c r="J134" t="s">
        <v>54</v>
      </c>
      <c r="M134" t="s">
        <v>32</v>
      </c>
      <c r="AC134" t="s">
        <v>168</v>
      </c>
    </row>
    <row r="135" spans="1:29" x14ac:dyDescent="0.2">
      <c r="A135">
        <v>4700783</v>
      </c>
      <c r="B135">
        <v>2023</v>
      </c>
      <c r="C135" t="s">
        <v>27</v>
      </c>
      <c r="D135">
        <v>9</v>
      </c>
      <c r="E13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5" t="str">
        <f>Table1[[#This Row],[awayTeam.code]]&amp;Table1[[#This Row],[homeTeam.code]]</f>
        <v>TBHOU</v>
      </c>
      <c r="G135" t="s">
        <v>81</v>
      </c>
      <c r="H135" t="s">
        <v>82</v>
      </c>
      <c r="I135" t="s">
        <v>115</v>
      </c>
      <c r="J135" t="s">
        <v>116</v>
      </c>
      <c r="M135" t="s">
        <v>32</v>
      </c>
      <c r="AC135" t="s">
        <v>168</v>
      </c>
    </row>
    <row r="136" spans="1:29" x14ac:dyDescent="0.2">
      <c r="A136">
        <v>4700778</v>
      </c>
      <c r="B136">
        <v>2023</v>
      </c>
      <c r="C136" t="s">
        <v>27</v>
      </c>
      <c r="D136">
        <v>9</v>
      </c>
      <c r="E13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6" t="str">
        <f>Table1[[#This Row],[awayTeam.code]]&amp;Table1[[#This Row],[homeTeam.code]]</f>
        <v>TENPIT</v>
      </c>
      <c r="G136" t="s">
        <v>55</v>
      </c>
      <c r="H136" t="s">
        <v>56</v>
      </c>
      <c r="I136" t="s">
        <v>77</v>
      </c>
      <c r="J136" t="s">
        <v>78</v>
      </c>
      <c r="M136" t="s">
        <v>32</v>
      </c>
      <c r="AC136" t="s">
        <v>167</v>
      </c>
    </row>
    <row r="137" spans="1:29" x14ac:dyDescent="0.2">
      <c r="A137">
        <v>4700784</v>
      </c>
      <c r="B137">
        <v>2023</v>
      </c>
      <c r="C137" t="s">
        <v>27</v>
      </c>
      <c r="D137">
        <v>9</v>
      </c>
      <c r="E13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7" t="str">
        <f>Table1[[#This Row],[awayTeam.code]]&amp;Table1[[#This Row],[homeTeam.code]]</f>
        <v>WASNE</v>
      </c>
      <c r="G137" t="s">
        <v>63</v>
      </c>
      <c r="H137" t="s">
        <v>64</v>
      </c>
      <c r="I137" t="s">
        <v>60</v>
      </c>
      <c r="J137" t="s">
        <v>61</v>
      </c>
      <c r="M137" t="s">
        <v>32</v>
      </c>
      <c r="AC137" t="s">
        <v>168</v>
      </c>
    </row>
    <row r="138" spans="1:29" x14ac:dyDescent="0.2">
      <c r="A138">
        <v>4700799</v>
      </c>
      <c r="B138">
        <v>2023</v>
      </c>
      <c r="C138" t="s">
        <v>27</v>
      </c>
      <c r="D138">
        <v>10</v>
      </c>
      <c r="E13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8" t="str">
        <f>Table1[[#This Row],[awayTeam.code]]&amp;Table1[[#This Row],[homeTeam.code]]</f>
        <v>ATLARI</v>
      </c>
      <c r="G138" t="s">
        <v>28</v>
      </c>
      <c r="H138" t="s">
        <v>29</v>
      </c>
      <c r="I138" t="s">
        <v>110</v>
      </c>
      <c r="J138" t="s">
        <v>111</v>
      </c>
      <c r="M138" t="s">
        <v>32</v>
      </c>
      <c r="AC138" t="s">
        <v>211</v>
      </c>
    </row>
    <row r="139" spans="1:29" x14ac:dyDescent="0.2">
      <c r="A139">
        <v>4700791</v>
      </c>
      <c r="B139">
        <v>2023</v>
      </c>
      <c r="C139" t="s">
        <v>27</v>
      </c>
      <c r="D139">
        <v>10</v>
      </c>
      <c r="E13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39" t="str">
        <f>Table1[[#This Row],[awayTeam.code]]&amp;Table1[[#This Row],[homeTeam.code]]</f>
        <v>CARCHI</v>
      </c>
      <c r="G139" t="s">
        <v>75</v>
      </c>
      <c r="H139" t="s">
        <v>76</v>
      </c>
      <c r="I139" t="s">
        <v>117</v>
      </c>
      <c r="J139" t="s">
        <v>118</v>
      </c>
      <c r="M139" t="s">
        <v>32</v>
      </c>
      <c r="AC139" t="s">
        <v>209</v>
      </c>
    </row>
    <row r="140" spans="1:29" x14ac:dyDescent="0.2">
      <c r="A140">
        <v>4700795</v>
      </c>
      <c r="B140">
        <v>2023</v>
      </c>
      <c r="C140" t="s">
        <v>27</v>
      </c>
      <c r="D140">
        <v>10</v>
      </c>
      <c r="E140" t="str">
        <f>IF(OR(Table1[[#This Row],[awayTeam.code]]=CurrentTeam,Table1[[#This Row],[homeTeam.code]]=CurrentTeam),IF(Table1[[#This Row],[awayTeam.code]]=CurrentTeam,Table1[[#This Row],[homeTeam.code]],Table1[[#This Row],[awayTeam.code]]),"")</f>
        <v>BAL</v>
      </c>
      <c r="F140" t="str">
        <f>Table1[[#This Row],[awayTeam.code]]&amp;Table1[[#This Row],[homeTeam.code]]</f>
        <v>CLEBAL</v>
      </c>
      <c r="G140" t="s">
        <v>79</v>
      </c>
      <c r="H140" t="s">
        <v>80</v>
      </c>
      <c r="I140" t="s">
        <v>53</v>
      </c>
      <c r="J140" t="s">
        <v>54</v>
      </c>
      <c r="M140" t="s">
        <v>32</v>
      </c>
      <c r="AC140" t="s">
        <v>210</v>
      </c>
    </row>
    <row r="141" spans="1:29" x14ac:dyDescent="0.2">
      <c r="A141">
        <v>4700803</v>
      </c>
      <c r="B141">
        <v>2023</v>
      </c>
      <c r="C141" t="s">
        <v>27</v>
      </c>
      <c r="D141">
        <v>10</v>
      </c>
      <c r="E14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1" t="str">
        <f>Table1[[#This Row],[awayTeam.code]]&amp;Table1[[#This Row],[homeTeam.code]]</f>
        <v>DENBUF</v>
      </c>
      <c r="G141" t="s">
        <v>72</v>
      </c>
      <c r="H141" t="s">
        <v>73</v>
      </c>
      <c r="I141" t="s">
        <v>50</v>
      </c>
      <c r="J141" t="s">
        <v>51</v>
      </c>
      <c r="M141" t="s">
        <v>32</v>
      </c>
      <c r="AC141" t="s">
        <v>74</v>
      </c>
    </row>
    <row r="142" spans="1:29" x14ac:dyDescent="0.2">
      <c r="A142">
        <v>4700798</v>
      </c>
      <c r="B142">
        <v>2023</v>
      </c>
      <c r="C142" t="s">
        <v>27</v>
      </c>
      <c r="D142">
        <v>10</v>
      </c>
      <c r="E14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2" t="str">
        <f>Table1[[#This Row],[awayTeam.code]]&amp;Table1[[#This Row],[homeTeam.code]]</f>
        <v>DETLAC</v>
      </c>
      <c r="G142" t="s">
        <v>96</v>
      </c>
      <c r="H142" t="s">
        <v>97</v>
      </c>
      <c r="I142" t="s">
        <v>119</v>
      </c>
      <c r="J142" t="s">
        <v>120</v>
      </c>
      <c r="M142" t="s">
        <v>32</v>
      </c>
      <c r="AC142" t="s">
        <v>211</v>
      </c>
    </row>
    <row r="143" spans="1:29" x14ac:dyDescent="0.2">
      <c r="A143">
        <v>4700792</v>
      </c>
      <c r="B143">
        <v>2023</v>
      </c>
      <c r="C143" t="s">
        <v>27</v>
      </c>
      <c r="D143">
        <v>10</v>
      </c>
      <c r="E14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3" t="str">
        <f>Table1[[#This Row],[awayTeam.code]]&amp;Table1[[#This Row],[homeTeam.code]]</f>
        <v>GBPIT</v>
      </c>
      <c r="G143" t="s">
        <v>130</v>
      </c>
      <c r="H143" t="s">
        <v>131</v>
      </c>
      <c r="I143" t="s">
        <v>77</v>
      </c>
      <c r="J143" t="s">
        <v>78</v>
      </c>
      <c r="M143" t="s">
        <v>32</v>
      </c>
      <c r="AC143" t="s">
        <v>210</v>
      </c>
    </row>
    <row r="144" spans="1:29" x14ac:dyDescent="0.2">
      <c r="A144">
        <v>4700794</v>
      </c>
      <c r="B144">
        <v>2023</v>
      </c>
      <c r="C144" t="s">
        <v>27</v>
      </c>
      <c r="D144">
        <v>10</v>
      </c>
      <c r="E14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4" t="str">
        <f>Table1[[#This Row],[awayTeam.code]]&amp;Table1[[#This Row],[homeTeam.code]]</f>
        <v>HOUCIN</v>
      </c>
      <c r="G144" t="s">
        <v>115</v>
      </c>
      <c r="H144" t="s">
        <v>116</v>
      </c>
      <c r="I144" t="s">
        <v>44</v>
      </c>
      <c r="J144" t="s">
        <v>45</v>
      </c>
      <c r="M144" t="s">
        <v>32</v>
      </c>
      <c r="AC144" t="s">
        <v>210</v>
      </c>
    </row>
    <row r="145" spans="1:29" x14ac:dyDescent="0.2">
      <c r="A145">
        <v>4700590</v>
      </c>
      <c r="B145">
        <v>2023</v>
      </c>
      <c r="C145" t="s">
        <v>27</v>
      </c>
      <c r="D145">
        <v>10</v>
      </c>
      <c r="E14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5" t="str">
        <f>Table1[[#This Row],[awayTeam.code]]&amp;Table1[[#This Row],[homeTeam.code]]</f>
        <v>INDNE</v>
      </c>
      <c r="G145" t="s">
        <v>58</v>
      </c>
      <c r="H145" t="s">
        <v>59</v>
      </c>
      <c r="I145" t="s">
        <v>60</v>
      </c>
      <c r="J145" t="s">
        <v>61</v>
      </c>
      <c r="M145" t="s">
        <v>32</v>
      </c>
      <c r="AC145" t="s">
        <v>62</v>
      </c>
    </row>
    <row r="146" spans="1:29" x14ac:dyDescent="0.2">
      <c r="A146">
        <v>4700793</v>
      </c>
      <c r="B146">
        <v>2023</v>
      </c>
      <c r="C146" t="s">
        <v>27</v>
      </c>
      <c r="D146">
        <v>10</v>
      </c>
      <c r="E14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6" t="str">
        <f>Table1[[#This Row],[awayTeam.code]]&amp;Table1[[#This Row],[homeTeam.code]]</f>
        <v>NOMIN</v>
      </c>
      <c r="G146" t="s">
        <v>122</v>
      </c>
      <c r="H146" t="s">
        <v>123</v>
      </c>
      <c r="I146" t="s">
        <v>86</v>
      </c>
      <c r="J146" t="s">
        <v>87</v>
      </c>
      <c r="M146" t="s">
        <v>32</v>
      </c>
      <c r="AC146" t="s">
        <v>210</v>
      </c>
    </row>
    <row r="147" spans="1:29" x14ac:dyDescent="0.2">
      <c r="A147">
        <v>4700801</v>
      </c>
      <c r="B147">
        <v>2023</v>
      </c>
      <c r="C147" t="s">
        <v>27</v>
      </c>
      <c r="D147">
        <v>10</v>
      </c>
      <c r="E14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7" t="str">
        <f>Table1[[#This Row],[awayTeam.code]]&amp;Table1[[#This Row],[homeTeam.code]]</f>
        <v>NYGDAL</v>
      </c>
      <c r="G147" t="s">
        <v>39</v>
      </c>
      <c r="H147" t="s">
        <v>40</v>
      </c>
      <c r="I147" t="s">
        <v>69</v>
      </c>
      <c r="J147" t="s">
        <v>70</v>
      </c>
      <c r="M147" t="s">
        <v>32</v>
      </c>
      <c r="AC147" t="s">
        <v>71</v>
      </c>
    </row>
    <row r="148" spans="1:29" x14ac:dyDescent="0.2">
      <c r="A148">
        <v>4700802</v>
      </c>
      <c r="B148">
        <v>2023</v>
      </c>
      <c r="C148" t="s">
        <v>27</v>
      </c>
      <c r="D148">
        <v>10</v>
      </c>
      <c r="E14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8" t="str">
        <f>Table1[[#This Row],[awayTeam.code]]&amp;Table1[[#This Row],[homeTeam.code]]</f>
        <v>NYJLV</v>
      </c>
      <c r="G148" t="s">
        <v>36</v>
      </c>
      <c r="H148" t="s">
        <v>37</v>
      </c>
      <c r="I148" t="s">
        <v>66</v>
      </c>
      <c r="J148" t="s">
        <v>67</v>
      </c>
      <c r="M148" t="s">
        <v>32</v>
      </c>
      <c r="AC148" t="s">
        <v>68</v>
      </c>
    </row>
    <row r="149" spans="1:29" x14ac:dyDescent="0.2">
      <c r="A149">
        <v>4700797</v>
      </c>
      <c r="B149">
        <v>2023</v>
      </c>
      <c r="C149" t="s">
        <v>27</v>
      </c>
      <c r="D149">
        <v>10</v>
      </c>
      <c r="E14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49" t="str">
        <f>Table1[[#This Row],[awayTeam.code]]&amp;Table1[[#This Row],[homeTeam.code]]</f>
        <v>SFJAC</v>
      </c>
      <c r="G149" t="s">
        <v>83</v>
      </c>
      <c r="H149" t="s">
        <v>84</v>
      </c>
      <c r="I149" t="s">
        <v>30</v>
      </c>
      <c r="J149" t="s">
        <v>31</v>
      </c>
      <c r="M149" t="s">
        <v>32</v>
      </c>
      <c r="AC149" t="s">
        <v>210</v>
      </c>
    </row>
    <row r="150" spans="1:29" x14ac:dyDescent="0.2">
      <c r="A150">
        <v>4700796</v>
      </c>
      <c r="B150">
        <v>2023</v>
      </c>
      <c r="C150" t="s">
        <v>27</v>
      </c>
      <c r="D150">
        <v>10</v>
      </c>
      <c r="E15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0" t="str">
        <f>Table1[[#This Row],[awayTeam.code]]&amp;Table1[[#This Row],[homeTeam.code]]</f>
        <v>TENTB</v>
      </c>
      <c r="G150" t="s">
        <v>55</v>
      </c>
      <c r="H150" t="s">
        <v>56</v>
      </c>
      <c r="I150" t="s">
        <v>81</v>
      </c>
      <c r="J150" t="s">
        <v>82</v>
      </c>
      <c r="M150" t="s">
        <v>32</v>
      </c>
      <c r="AC150" t="s">
        <v>210</v>
      </c>
    </row>
    <row r="151" spans="1:29" x14ac:dyDescent="0.2">
      <c r="A151">
        <v>4700800</v>
      </c>
      <c r="B151">
        <v>2023</v>
      </c>
      <c r="C151" t="s">
        <v>27</v>
      </c>
      <c r="D151">
        <v>10</v>
      </c>
      <c r="E15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1" t="str">
        <f>Table1[[#This Row],[awayTeam.code]]&amp;Table1[[#This Row],[homeTeam.code]]</f>
        <v>WASSEA</v>
      </c>
      <c r="G151" t="s">
        <v>63</v>
      </c>
      <c r="H151" t="s">
        <v>64</v>
      </c>
      <c r="I151" t="s">
        <v>91</v>
      </c>
      <c r="J151" t="s">
        <v>92</v>
      </c>
      <c r="M151" t="s">
        <v>32</v>
      </c>
      <c r="AC151" t="s">
        <v>71</v>
      </c>
    </row>
    <row r="152" spans="1:29" x14ac:dyDescent="0.2">
      <c r="A152">
        <v>4700808</v>
      </c>
      <c r="B152">
        <v>2023</v>
      </c>
      <c r="C152" t="s">
        <v>27</v>
      </c>
      <c r="D152">
        <v>11</v>
      </c>
      <c r="E15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2" t="str">
        <f>Table1[[#This Row],[awayTeam.code]]&amp;Table1[[#This Row],[homeTeam.code]]</f>
        <v>ARIHOU</v>
      </c>
      <c r="G152" t="s">
        <v>110</v>
      </c>
      <c r="H152" t="s">
        <v>111</v>
      </c>
      <c r="I152" t="s">
        <v>115</v>
      </c>
      <c r="J152" t="s">
        <v>116</v>
      </c>
      <c r="M152" t="s">
        <v>32</v>
      </c>
      <c r="AC152" t="s">
        <v>65</v>
      </c>
    </row>
    <row r="153" spans="1:29" x14ac:dyDescent="0.2">
      <c r="A153">
        <v>4700807</v>
      </c>
      <c r="B153">
        <v>2023</v>
      </c>
      <c r="C153" t="s">
        <v>27</v>
      </c>
      <c r="D153">
        <v>11</v>
      </c>
      <c r="E15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3" t="str">
        <f>Table1[[#This Row],[awayTeam.code]]&amp;Table1[[#This Row],[homeTeam.code]]</f>
        <v>CHIDET</v>
      </c>
      <c r="G153" t="s">
        <v>117</v>
      </c>
      <c r="H153" t="s">
        <v>118</v>
      </c>
      <c r="I153" t="s">
        <v>96</v>
      </c>
      <c r="J153" t="s">
        <v>97</v>
      </c>
      <c r="M153" t="s">
        <v>32</v>
      </c>
      <c r="AC153" t="s">
        <v>65</v>
      </c>
    </row>
    <row r="154" spans="1:29" x14ac:dyDescent="0.2">
      <c r="A154">
        <v>4700804</v>
      </c>
      <c r="B154">
        <v>2023</v>
      </c>
      <c r="C154" t="s">
        <v>27</v>
      </c>
      <c r="D154">
        <v>11</v>
      </c>
      <c r="E15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4" t="str">
        <f>Table1[[#This Row],[awayTeam.code]]&amp;Table1[[#This Row],[homeTeam.code]]</f>
        <v>CINBAL</v>
      </c>
      <c r="G154" t="s">
        <v>44</v>
      </c>
      <c r="H154" t="s">
        <v>45</v>
      </c>
      <c r="I154" t="s">
        <v>53</v>
      </c>
      <c r="J154" t="s">
        <v>54</v>
      </c>
      <c r="M154" t="s">
        <v>32</v>
      </c>
      <c r="AC154" t="s">
        <v>212</v>
      </c>
    </row>
    <row r="155" spans="1:29" x14ac:dyDescent="0.2">
      <c r="A155">
        <v>4700805</v>
      </c>
      <c r="B155">
        <v>2023</v>
      </c>
      <c r="C155" t="s">
        <v>27</v>
      </c>
      <c r="D155">
        <v>11</v>
      </c>
      <c r="E15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5" t="str">
        <f>Table1[[#This Row],[awayTeam.code]]&amp;Table1[[#This Row],[homeTeam.code]]</f>
        <v>DALCAR</v>
      </c>
      <c r="G155" t="s">
        <v>69</v>
      </c>
      <c r="H155" t="s">
        <v>70</v>
      </c>
      <c r="I155" t="s">
        <v>75</v>
      </c>
      <c r="J155" t="s">
        <v>76</v>
      </c>
      <c r="M155" t="s">
        <v>32</v>
      </c>
      <c r="AC155" t="s">
        <v>65</v>
      </c>
    </row>
    <row r="156" spans="1:29" x14ac:dyDescent="0.2">
      <c r="A156">
        <v>4700811</v>
      </c>
      <c r="B156">
        <v>2023</v>
      </c>
      <c r="C156" t="s">
        <v>27</v>
      </c>
      <c r="D156">
        <v>11</v>
      </c>
      <c r="E15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6" t="str">
        <f>Table1[[#This Row],[awayTeam.code]]&amp;Table1[[#This Row],[homeTeam.code]]</f>
        <v>LACGB</v>
      </c>
      <c r="G156" t="s">
        <v>119</v>
      </c>
      <c r="H156" t="s">
        <v>120</v>
      </c>
      <c r="I156" t="s">
        <v>130</v>
      </c>
      <c r="J156" t="s">
        <v>131</v>
      </c>
      <c r="M156" t="s">
        <v>32</v>
      </c>
      <c r="AC156" t="s">
        <v>65</v>
      </c>
    </row>
    <row r="157" spans="1:29" x14ac:dyDescent="0.2">
      <c r="A157">
        <v>4700809</v>
      </c>
      <c r="B157">
        <v>2023</v>
      </c>
      <c r="C157" t="s">
        <v>27</v>
      </c>
      <c r="D157">
        <v>11</v>
      </c>
      <c r="E15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7" t="str">
        <f>Table1[[#This Row],[awayTeam.code]]&amp;Table1[[#This Row],[homeTeam.code]]</f>
        <v>LVMIA</v>
      </c>
      <c r="G157" t="s">
        <v>66</v>
      </c>
      <c r="H157" t="s">
        <v>67</v>
      </c>
      <c r="I157" t="s">
        <v>34</v>
      </c>
      <c r="J157" t="s">
        <v>35</v>
      </c>
      <c r="M157" t="s">
        <v>32</v>
      </c>
      <c r="AC157" t="s">
        <v>65</v>
      </c>
    </row>
    <row r="158" spans="1:29" x14ac:dyDescent="0.2">
      <c r="A158">
        <v>4700816</v>
      </c>
      <c r="B158">
        <v>2023</v>
      </c>
      <c r="C158" t="s">
        <v>27</v>
      </c>
      <c r="D158">
        <v>11</v>
      </c>
      <c r="E15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8" t="str">
        <f>Table1[[#This Row],[awayTeam.code]]&amp;Table1[[#This Row],[homeTeam.code]]</f>
        <v>MINDEN</v>
      </c>
      <c r="G158" t="s">
        <v>86</v>
      </c>
      <c r="H158" t="s">
        <v>87</v>
      </c>
      <c r="I158" t="s">
        <v>72</v>
      </c>
      <c r="J158" t="s">
        <v>73</v>
      </c>
      <c r="M158" t="s">
        <v>32</v>
      </c>
      <c r="AC158" t="s">
        <v>88</v>
      </c>
    </row>
    <row r="159" spans="1:29" x14ac:dyDescent="0.2">
      <c r="A159">
        <v>4700810</v>
      </c>
      <c r="B159">
        <v>2023</v>
      </c>
      <c r="C159" t="s">
        <v>27</v>
      </c>
      <c r="D159">
        <v>11</v>
      </c>
      <c r="E15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59" t="str">
        <f>Table1[[#This Row],[awayTeam.code]]&amp;Table1[[#This Row],[homeTeam.code]]</f>
        <v>NYGWAS</v>
      </c>
      <c r="G159" t="s">
        <v>39</v>
      </c>
      <c r="H159" t="s">
        <v>40</v>
      </c>
      <c r="I159" t="s">
        <v>63</v>
      </c>
      <c r="J159" t="s">
        <v>64</v>
      </c>
      <c r="M159" t="s">
        <v>32</v>
      </c>
      <c r="AC159" t="s">
        <v>65</v>
      </c>
    </row>
    <row r="160" spans="1:29" x14ac:dyDescent="0.2">
      <c r="A160">
        <v>4700814</v>
      </c>
      <c r="B160">
        <v>2023</v>
      </c>
      <c r="C160" t="s">
        <v>27</v>
      </c>
      <c r="D160">
        <v>11</v>
      </c>
      <c r="E16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0" t="str">
        <f>Table1[[#This Row],[awayTeam.code]]&amp;Table1[[#This Row],[homeTeam.code]]</f>
        <v>NYJBUF</v>
      </c>
      <c r="G160" t="s">
        <v>36</v>
      </c>
      <c r="H160" t="s">
        <v>37</v>
      </c>
      <c r="I160" t="s">
        <v>50</v>
      </c>
      <c r="J160" t="s">
        <v>51</v>
      </c>
      <c r="M160" t="s">
        <v>32</v>
      </c>
      <c r="AC160" t="s">
        <v>95</v>
      </c>
    </row>
    <row r="161" spans="1:29" x14ac:dyDescent="0.2">
      <c r="A161">
        <v>4700657</v>
      </c>
      <c r="B161">
        <v>2023</v>
      </c>
      <c r="C161" t="s">
        <v>27</v>
      </c>
      <c r="D161">
        <v>11</v>
      </c>
      <c r="E16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1" t="str">
        <f>Table1[[#This Row],[awayTeam.code]]&amp;Table1[[#This Row],[homeTeam.code]]</f>
        <v>PHIKC</v>
      </c>
      <c r="G161" t="s">
        <v>41</v>
      </c>
      <c r="H161" t="s">
        <v>42</v>
      </c>
      <c r="I161" t="s">
        <v>46</v>
      </c>
      <c r="J161" t="s">
        <v>47</v>
      </c>
      <c r="M161" t="s">
        <v>32</v>
      </c>
      <c r="AC161" t="s">
        <v>105</v>
      </c>
    </row>
    <row r="162" spans="1:29" x14ac:dyDescent="0.2">
      <c r="A162">
        <v>4700806</v>
      </c>
      <c r="B162">
        <v>2023</v>
      </c>
      <c r="C162" t="s">
        <v>27</v>
      </c>
      <c r="D162">
        <v>11</v>
      </c>
      <c r="E162" t="str">
        <f>IF(OR(Table1[[#This Row],[awayTeam.code]]=CurrentTeam,Table1[[#This Row],[homeTeam.code]]=CurrentTeam),IF(Table1[[#This Row],[awayTeam.code]]=CurrentTeam,Table1[[#This Row],[homeTeam.code]],Table1[[#This Row],[awayTeam.code]]),"")</f>
        <v>PIT</v>
      </c>
      <c r="F162" t="str">
        <f>Table1[[#This Row],[awayTeam.code]]&amp;Table1[[#This Row],[homeTeam.code]]</f>
        <v>PITCLE</v>
      </c>
      <c r="G162" t="s">
        <v>77</v>
      </c>
      <c r="H162" t="s">
        <v>78</v>
      </c>
      <c r="I162" t="s">
        <v>79</v>
      </c>
      <c r="J162" t="s">
        <v>80</v>
      </c>
      <c r="M162" t="s">
        <v>32</v>
      </c>
      <c r="AC162" t="s">
        <v>65</v>
      </c>
    </row>
    <row r="163" spans="1:29" x14ac:dyDescent="0.2">
      <c r="A163">
        <v>4700815</v>
      </c>
      <c r="B163">
        <v>2023</v>
      </c>
      <c r="C163" t="s">
        <v>27</v>
      </c>
      <c r="D163">
        <v>11</v>
      </c>
      <c r="E16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3" t="str">
        <f>Table1[[#This Row],[awayTeam.code]]&amp;Table1[[#This Row],[homeTeam.code]]</f>
        <v>SEALAR</v>
      </c>
      <c r="G163" t="s">
        <v>91</v>
      </c>
      <c r="H163" t="s">
        <v>92</v>
      </c>
      <c r="I163" t="s">
        <v>93</v>
      </c>
      <c r="J163" t="s">
        <v>94</v>
      </c>
      <c r="M163" t="s">
        <v>32</v>
      </c>
      <c r="AC163" t="s">
        <v>95</v>
      </c>
    </row>
    <row r="164" spans="1:29" x14ac:dyDescent="0.2">
      <c r="A164">
        <v>4700813</v>
      </c>
      <c r="B164">
        <v>2023</v>
      </c>
      <c r="C164" t="s">
        <v>27</v>
      </c>
      <c r="D164">
        <v>11</v>
      </c>
      <c r="E16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4" t="str">
        <f>Table1[[#This Row],[awayTeam.code]]&amp;Table1[[#This Row],[homeTeam.code]]</f>
        <v>TBSF</v>
      </c>
      <c r="G164" t="s">
        <v>81</v>
      </c>
      <c r="H164" t="s">
        <v>82</v>
      </c>
      <c r="I164" t="s">
        <v>83</v>
      </c>
      <c r="J164" t="s">
        <v>84</v>
      </c>
      <c r="M164" t="s">
        <v>32</v>
      </c>
      <c r="AC164" t="s">
        <v>85</v>
      </c>
    </row>
    <row r="165" spans="1:29" x14ac:dyDescent="0.2">
      <c r="A165">
        <v>4700812</v>
      </c>
      <c r="B165">
        <v>2023</v>
      </c>
      <c r="C165" t="s">
        <v>27</v>
      </c>
      <c r="D165">
        <v>11</v>
      </c>
      <c r="E16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5" t="str">
        <f>Table1[[#This Row],[awayTeam.code]]&amp;Table1[[#This Row],[homeTeam.code]]</f>
        <v>TENJAC</v>
      </c>
      <c r="G165" t="s">
        <v>55</v>
      </c>
      <c r="H165" t="s">
        <v>56</v>
      </c>
      <c r="I165" t="s">
        <v>30</v>
      </c>
      <c r="J165" t="s">
        <v>31</v>
      </c>
      <c r="M165" t="s">
        <v>32</v>
      </c>
      <c r="AC165" t="s">
        <v>65</v>
      </c>
    </row>
    <row r="166" spans="1:29" x14ac:dyDescent="0.2">
      <c r="A166">
        <v>4700830</v>
      </c>
      <c r="B166">
        <v>2023</v>
      </c>
      <c r="C166" t="s">
        <v>27</v>
      </c>
      <c r="D166">
        <v>12</v>
      </c>
      <c r="E16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6" t="str">
        <f>Table1[[#This Row],[awayTeam.code]]&amp;Table1[[#This Row],[homeTeam.code]]</f>
        <v>BALLAC</v>
      </c>
      <c r="G166" t="s">
        <v>53</v>
      </c>
      <c r="H166" t="s">
        <v>54</v>
      </c>
      <c r="I166" t="s">
        <v>119</v>
      </c>
      <c r="J166" t="s">
        <v>120</v>
      </c>
      <c r="M166" t="s">
        <v>32</v>
      </c>
      <c r="AC166" t="s">
        <v>173</v>
      </c>
    </row>
    <row r="167" spans="1:29" x14ac:dyDescent="0.2">
      <c r="A167">
        <v>4700828</v>
      </c>
      <c r="B167">
        <v>2023</v>
      </c>
      <c r="C167" t="s">
        <v>27</v>
      </c>
      <c r="D167">
        <v>12</v>
      </c>
      <c r="E16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7" t="str">
        <f>Table1[[#This Row],[awayTeam.code]]&amp;Table1[[#This Row],[homeTeam.code]]</f>
        <v>BUFPHI</v>
      </c>
      <c r="G167" t="s">
        <v>50</v>
      </c>
      <c r="H167" t="s">
        <v>51</v>
      </c>
      <c r="I167" t="s">
        <v>41</v>
      </c>
      <c r="J167" t="s">
        <v>42</v>
      </c>
      <c r="M167" t="s">
        <v>32</v>
      </c>
      <c r="AC167" t="s">
        <v>172</v>
      </c>
    </row>
    <row r="168" spans="1:29" x14ac:dyDescent="0.2">
      <c r="A168">
        <v>4700822</v>
      </c>
      <c r="B168">
        <v>2023</v>
      </c>
      <c r="C168" t="s">
        <v>27</v>
      </c>
      <c r="D168">
        <v>12</v>
      </c>
      <c r="E16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8" t="str">
        <f>Table1[[#This Row],[awayTeam.code]]&amp;Table1[[#This Row],[homeTeam.code]]</f>
        <v>CARTEN</v>
      </c>
      <c r="G168" t="s">
        <v>75</v>
      </c>
      <c r="H168" t="s">
        <v>76</v>
      </c>
      <c r="I168" t="s">
        <v>55</v>
      </c>
      <c r="J168" t="s">
        <v>56</v>
      </c>
      <c r="M168" t="s">
        <v>32</v>
      </c>
      <c r="AC168" t="s">
        <v>90</v>
      </c>
    </row>
    <row r="169" spans="1:29" x14ac:dyDescent="0.2">
      <c r="A169">
        <v>4700831</v>
      </c>
      <c r="B169">
        <v>2023</v>
      </c>
      <c r="C169" t="s">
        <v>27</v>
      </c>
      <c r="D169">
        <v>12</v>
      </c>
      <c r="E16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69" t="str">
        <f>Table1[[#This Row],[awayTeam.code]]&amp;Table1[[#This Row],[homeTeam.code]]</f>
        <v>CHIMIN</v>
      </c>
      <c r="G169" t="s">
        <v>117</v>
      </c>
      <c r="H169" t="s">
        <v>118</v>
      </c>
      <c r="I169" t="s">
        <v>86</v>
      </c>
      <c r="J169" t="s">
        <v>87</v>
      </c>
      <c r="M169" t="s">
        <v>32</v>
      </c>
      <c r="AC169" t="s">
        <v>174</v>
      </c>
    </row>
    <row r="170" spans="1:29" x14ac:dyDescent="0.2">
      <c r="A170">
        <v>4700826</v>
      </c>
      <c r="B170">
        <v>2023</v>
      </c>
      <c r="C170" t="s">
        <v>27</v>
      </c>
      <c r="D170">
        <v>12</v>
      </c>
      <c r="E170" t="str">
        <f>IF(OR(Table1[[#This Row],[awayTeam.code]]=CurrentTeam,Table1[[#This Row],[homeTeam.code]]=CurrentTeam),IF(Table1[[#This Row],[awayTeam.code]]=CurrentTeam,Table1[[#This Row],[homeTeam.code]],Table1[[#This Row],[awayTeam.code]]),"")</f>
        <v>DEN</v>
      </c>
      <c r="F170" t="str">
        <f>Table1[[#This Row],[awayTeam.code]]&amp;Table1[[#This Row],[homeTeam.code]]</f>
        <v>CLEDEN</v>
      </c>
      <c r="G170" t="s">
        <v>79</v>
      </c>
      <c r="H170" t="s">
        <v>80</v>
      </c>
      <c r="I170" t="s">
        <v>72</v>
      </c>
      <c r="J170" t="s">
        <v>73</v>
      </c>
      <c r="M170" t="s">
        <v>32</v>
      </c>
      <c r="AC170" t="s">
        <v>171</v>
      </c>
    </row>
    <row r="171" spans="1:29" x14ac:dyDescent="0.2">
      <c r="A171">
        <v>4700817</v>
      </c>
      <c r="B171">
        <v>2023</v>
      </c>
      <c r="C171" t="s">
        <v>27</v>
      </c>
      <c r="D171">
        <v>12</v>
      </c>
      <c r="E17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1" t="str">
        <f>Table1[[#This Row],[awayTeam.code]]&amp;Table1[[#This Row],[homeTeam.code]]</f>
        <v>GBDET</v>
      </c>
      <c r="G171" t="s">
        <v>130</v>
      </c>
      <c r="H171" t="s">
        <v>131</v>
      </c>
      <c r="I171" t="s">
        <v>96</v>
      </c>
      <c r="J171" t="s">
        <v>97</v>
      </c>
      <c r="M171" t="s">
        <v>32</v>
      </c>
      <c r="AC171" t="s">
        <v>213</v>
      </c>
    </row>
    <row r="172" spans="1:29" x14ac:dyDescent="0.2">
      <c r="A172">
        <v>4700820</v>
      </c>
      <c r="B172">
        <v>2023</v>
      </c>
      <c r="C172" t="s">
        <v>27</v>
      </c>
      <c r="D172">
        <v>12</v>
      </c>
      <c r="E17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2" t="str">
        <f>Table1[[#This Row],[awayTeam.code]]&amp;Table1[[#This Row],[homeTeam.code]]</f>
        <v>JACHOU</v>
      </c>
      <c r="G172" t="s">
        <v>30</v>
      </c>
      <c r="H172" t="s">
        <v>31</v>
      </c>
      <c r="I172" t="s">
        <v>115</v>
      </c>
      <c r="J172" t="s">
        <v>116</v>
      </c>
      <c r="M172" t="s">
        <v>32</v>
      </c>
      <c r="AC172" t="s">
        <v>90</v>
      </c>
    </row>
    <row r="173" spans="1:29" x14ac:dyDescent="0.2">
      <c r="A173">
        <v>4700829</v>
      </c>
      <c r="B173">
        <v>2023</v>
      </c>
      <c r="C173" t="s">
        <v>27</v>
      </c>
      <c r="D173">
        <v>12</v>
      </c>
      <c r="E17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3" t="str">
        <f>Table1[[#This Row],[awayTeam.code]]&amp;Table1[[#This Row],[homeTeam.code]]</f>
        <v>KCLV</v>
      </c>
      <c r="G173" t="s">
        <v>46</v>
      </c>
      <c r="H173" t="s">
        <v>47</v>
      </c>
      <c r="I173" t="s">
        <v>66</v>
      </c>
      <c r="J173" t="s">
        <v>67</v>
      </c>
      <c r="M173" t="s">
        <v>32</v>
      </c>
      <c r="AC173" t="s">
        <v>172</v>
      </c>
    </row>
    <row r="174" spans="1:29" x14ac:dyDescent="0.2">
      <c r="A174">
        <v>4700827</v>
      </c>
      <c r="B174">
        <v>2023</v>
      </c>
      <c r="C174" t="s">
        <v>27</v>
      </c>
      <c r="D174">
        <v>12</v>
      </c>
      <c r="E17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4" t="str">
        <f>Table1[[#This Row],[awayTeam.code]]&amp;Table1[[#This Row],[homeTeam.code]]</f>
        <v>LARARI</v>
      </c>
      <c r="G174" t="s">
        <v>93</v>
      </c>
      <c r="H174" t="s">
        <v>94</v>
      </c>
      <c r="I174" t="s">
        <v>110</v>
      </c>
      <c r="J174" t="s">
        <v>111</v>
      </c>
      <c r="M174" t="s">
        <v>32</v>
      </c>
      <c r="AC174" t="s">
        <v>171</v>
      </c>
    </row>
    <row r="175" spans="1:29" x14ac:dyDescent="0.2">
      <c r="A175">
        <v>4700591</v>
      </c>
      <c r="B175">
        <v>2023</v>
      </c>
      <c r="C175" t="s">
        <v>27</v>
      </c>
      <c r="D175">
        <v>12</v>
      </c>
      <c r="E17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5" t="str">
        <f>Table1[[#This Row],[awayTeam.code]]&amp;Table1[[#This Row],[homeTeam.code]]</f>
        <v>MIANYJ</v>
      </c>
      <c r="G175" t="s">
        <v>34</v>
      </c>
      <c r="H175" t="s">
        <v>35</v>
      </c>
      <c r="I175" t="s">
        <v>36</v>
      </c>
      <c r="J175" t="s">
        <v>37</v>
      </c>
      <c r="M175" t="s">
        <v>32</v>
      </c>
      <c r="AC175" t="s">
        <v>38</v>
      </c>
    </row>
    <row r="176" spans="1:29" x14ac:dyDescent="0.2">
      <c r="A176">
        <v>4700825</v>
      </c>
      <c r="B176">
        <v>2023</v>
      </c>
      <c r="C176" t="s">
        <v>27</v>
      </c>
      <c r="D176">
        <v>12</v>
      </c>
      <c r="E17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6" t="str">
        <f>Table1[[#This Row],[awayTeam.code]]&amp;Table1[[#This Row],[homeTeam.code]]</f>
        <v>NENYG</v>
      </c>
      <c r="G176" t="s">
        <v>60</v>
      </c>
      <c r="H176" t="s">
        <v>61</v>
      </c>
      <c r="I176" t="s">
        <v>39</v>
      </c>
      <c r="J176" t="s">
        <v>40</v>
      </c>
      <c r="M176" t="s">
        <v>32</v>
      </c>
      <c r="AC176" t="s">
        <v>90</v>
      </c>
    </row>
    <row r="177" spans="1:29" x14ac:dyDescent="0.2">
      <c r="A177">
        <v>4700823</v>
      </c>
      <c r="B177">
        <v>2023</v>
      </c>
      <c r="C177" t="s">
        <v>27</v>
      </c>
      <c r="D177">
        <v>12</v>
      </c>
      <c r="E17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7" t="str">
        <f>Table1[[#This Row],[awayTeam.code]]&amp;Table1[[#This Row],[homeTeam.code]]</f>
        <v>NOATL</v>
      </c>
      <c r="G177" t="s">
        <v>122</v>
      </c>
      <c r="H177" t="s">
        <v>123</v>
      </c>
      <c r="I177" t="s">
        <v>28</v>
      </c>
      <c r="J177" t="s">
        <v>29</v>
      </c>
      <c r="M177" t="s">
        <v>32</v>
      </c>
      <c r="AC177" t="s">
        <v>90</v>
      </c>
    </row>
    <row r="178" spans="1:29" x14ac:dyDescent="0.2">
      <c r="A178">
        <v>4700821</v>
      </c>
      <c r="B178">
        <v>2023</v>
      </c>
      <c r="C178" t="s">
        <v>27</v>
      </c>
      <c r="D178">
        <v>12</v>
      </c>
      <c r="E17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8" t="str">
        <f>Table1[[#This Row],[awayTeam.code]]&amp;Table1[[#This Row],[homeTeam.code]]</f>
        <v>PITCIN</v>
      </c>
      <c r="G178" t="s">
        <v>77</v>
      </c>
      <c r="H178" t="s">
        <v>78</v>
      </c>
      <c r="I178" t="s">
        <v>44</v>
      </c>
      <c r="J178" t="s">
        <v>45</v>
      </c>
      <c r="M178" t="s">
        <v>32</v>
      </c>
      <c r="AC178" t="s">
        <v>90</v>
      </c>
    </row>
    <row r="179" spans="1:29" x14ac:dyDescent="0.2">
      <c r="A179">
        <v>4700819</v>
      </c>
      <c r="B179">
        <v>2023</v>
      </c>
      <c r="C179" t="s">
        <v>27</v>
      </c>
      <c r="D179">
        <v>12</v>
      </c>
      <c r="E17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79" t="str">
        <f>Table1[[#This Row],[awayTeam.code]]&amp;Table1[[#This Row],[homeTeam.code]]</f>
        <v>SFSEA</v>
      </c>
      <c r="G179" t="s">
        <v>83</v>
      </c>
      <c r="H179" t="s">
        <v>84</v>
      </c>
      <c r="I179" t="s">
        <v>91</v>
      </c>
      <c r="J179" t="s">
        <v>92</v>
      </c>
      <c r="M179" t="s">
        <v>32</v>
      </c>
      <c r="AC179" t="s">
        <v>195</v>
      </c>
    </row>
    <row r="180" spans="1:29" x14ac:dyDescent="0.2">
      <c r="A180">
        <v>4700824</v>
      </c>
      <c r="B180">
        <v>2023</v>
      </c>
      <c r="C180" t="s">
        <v>27</v>
      </c>
      <c r="D180">
        <v>12</v>
      </c>
      <c r="E18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0" t="str">
        <f>Table1[[#This Row],[awayTeam.code]]&amp;Table1[[#This Row],[homeTeam.code]]</f>
        <v>TBIND</v>
      </c>
      <c r="G180" t="s">
        <v>81</v>
      </c>
      <c r="H180" t="s">
        <v>82</v>
      </c>
      <c r="I180" t="s">
        <v>58</v>
      </c>
      <c r="J180" t="s">
        <v>59</v>
      </c>
      <c r="M180" t="s">
        <v>32</v>
      </c>
      <c r="AC180" t="s">
        <v>90</v>
      </c>
    </row>
    <row r="181" spans="1:29" x14ac:dyDescent="0.2">
      <c r="A181">
        <v>4700818</v>
      </c>
      <c r="B181">
        <v>2023</v>
      </c>
      <c r="C181" t="s">
        <v>27</v>
      </c>
      <c r="D181">
        <v>12</v>
      </c>
      <c r="E18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1" t="str">
        <f>Table1[[#This Row],[awayTeam.code]]&amp;Table1[[#This Row],[homeTeam.code]]</f>
        <v>WASDAL</v>
      </c>
      <c r="G181" t="s">
        <v>63</v>
      </c>
      <c r="H181" t="s">
        <v>64</v>
      </c>
      <c r="I181" t="s">
        <v>69</v>
      </c>
      <c r="J181" t="s">
        <v>70</v>
      </c>
      <c r="M181" t="s">
        <v>32</v>
      </c>
      <c r="AC181" t="s">
        <v>89</v>
      </c>
    </row>
    <row r="182" spans="1:29" x14ac:dyDescent="0.2">
      <c r="A182">
        <v>4700837</v>
      </c>
      <c r="B182">
        <v>2023</v>
      </c>
      <c r="C182" t="s">
        <v>27</v>
      </c>
      <c r="D182">
        <v>13</v>
      </c>
      <c r="E18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2" t="str">
        <f>Table1[[#This Row],[awayTeam.code]]&amp;Table1[[#This Row],[homeTeam.code]]</f>
        <v>ARIPIT</v>
      </c>
      <c r="G182" t="s">
        <v>110</v>
      </c>
      <c r="H182" t="s">
        <v>111</v>
      </c>
      <c r="I182" t="s">
        <v>77</v>
      </c>
      <c r="J182" t="s">
        <v>78</v>
      </c>
      <c r="M182" t="s">
        <v>32</v>
      </c>
      <c r="AC182" t="s">
        <v>176</v>
      </c>
    </row>
    <row r="183" spans="1:29" x14ac:dyDescent="0.2">
      <c r="A183">
        <v>4700836</v>
      </c>
      <c r="B183">
        <v>2023</v>
      </c>
      <c r="C183" t="s">
        <v>27</v>
      </c>
      <c r="D183">
        <v>13</v>
      </c>
      <c r="E18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3" t="str">
        <f>Table1[[#This Row],[awayTeam.code]]&amp;Table1[[#This Row],[homeTeam.code]]</f>
        <v>ATLNYJ</v>
      </c>
      <c r="G183" t="s">
        <v>28</v>
      </c>
      <c r="H183" t="s">
        <v>29</v>
      </c>
      <c r="I183" t="s">
        <v>36</v>
      </c>
      <c r="J183" t="s">
        <v>37</v>
      </c>
      <c r="M183" t="s">
        <v>32</v>
      </c>
      <c r="AC183" t="s">
        <v>176</v>
      </c>
    </row>
    <row r="184" spans="1:29" x14ac:dyDescent="0.2">
      <c r="A184">
        <v>4700835</v>
      </c>
      <c r="B184">
        <v>2023</v>
      </c>
      <c r="C184" t="s">
        <v>27</v>
      </c>
      <c r="D184">
        <v>13</v>
      </c>
      <c r="E18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4" t="str">
        <f>Table1[[#This Row],[awayTeam.code]]&amp;Table1[[#This Row],[homeTeam.code]]</f>
        <v>CARTB</v>
      </c>
      <c r="G184" t="s">
        <v>75</v>
      </c>
      <c r="H184" t="s">
        <v>76</v>
      </c>
      <c r="I184" t="s">
        <v>81</v>
      </c>
      <c r="J184" t="s">
        <v>82</v>
      </c>
      <c r="M184" t="s">
        <v>32</v>
      </c>
      <c r="AC184" t="s">
        <v>176</v>
      </c>
    </row>
    <row r="185" spans="1:29" x14ac:dyDescent="0.2">
      <c r="A185">
        <v>4700843</v>
      </c>
      <c r="B185">
        <v>2023</v>
      </c>
      <c r="C185" t="s">
        <v>27</v>
      </c>
      <c r="D185">
        <v>13</v>
      </c>
      <c r="E18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5" t="str">
        <f>Table1[[#This Row],[awayTeam.code]]&amp;Table1[[#This Row],[homeTeam.code]]</f>
        <v>CINJAC</v>
      </c>
      <c r="G185" t="s">
        <v>44</v>
      </c>
      <c r="H185" t="s">
        <v>45</v>
      </c>
      <c r="I185" t="s">
        <v>30</v>
      </c>
      <c r="J185" t="s">
        <v>31</v>
      </c>
      <c r="M185" t="s">
        <v>32</v>
      </c>
      <c r="AC185" t="s">
        <v>191</v>
      </c>
    </row>
    <row r="186" spans="1:29" x14ac:dyDescent="0.2">
      <c r="A186">
        <v>4700841</v>
      </c>
      <c r="B186">
        <v>2023</v>
      </c>
      <c r="C186" t="s">
        <v>27</v>
      </c>
      <c r="D186">
        <v>13</v>
      </c>
      <c r="E186" t="str">
        <f>IF(OR(Table1[[#This Row],[awayTeam.code]]=CurrentTeam,Table1[[#This Row],[homeTeam.code]]=CurrentTeam),IF(Table1[[#This Row],[awayTeam.code]]=CurrentTeam,Table1[[#This Row],[homeTeam.code]],Table1[[#This Row],[awayTeam.code]]),"")</f>
        <v>LAR</v>
      </c>
      <c r="F186" t="str">
        <f>Table1[[#This Row],[awayTeam.code]]&amp;Table1[[#This Row],[homeTeam.code]]</f>
        <v>CLELAR</v>
      </c>
      <c r="G186" t="s">
        <v>79</v>
      </c>
      <c r="H186" t="s">
        <v>80</v>
      </c>
      <c r="I186" t="s">
        <v>93</v>
      </c>
      <c r="J186" t="s">
        <v>94</v>
      </c>
      <c r="M186" t="s">
        <v>32</v>
      </c>
      <c r="AC186" t="s">
        <v>100</v>
      </c>
    </row>
    <row r="187" spans="1:29" x14ac:dyDescent="0.2">
      <c r="A187">
        <v>4700840</v>
      </c>
      <c r="B187">
        <v>2023</v>
      </c>
      <c r="C187" t="s">
        <v>27</v>
      </c>
      <c r="D187">
        <v>13</v>
      </c>
      <c r="E18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7" t="str">
        <f>Table1[[#This Row],[awayTeam.code]]&amp;Table1[[#This Row],[homeTeam.code]]</f>
        <v>DENHOU</v>
      </c>
      <c r="G187" t="s">
        <v>72</v>
      </c>
      <c r="H187" t="s">
        <v>73</v>
      </c>
      <c r="I187" t="s">
        <v>115</v>
      </c>
      <c r="J187" t="s">
        <v>116</v>
      </c>
      <c r="M187" t="s">
        <v>32</v>
      </c>
      <c r="AC187" t="s">
        <v>221</v>
      </c>
    </row>
    <row r="188" spans="1:29" x14ac:dyDescent="0.2">
      <c r="A188">
        <v>4700838</v>
      </c>
      <c r="B188">
        <v>2023</v>
      </c>
      <c r="C188" t="s">
        <v>27</v>
      </c>
      <c r="D188">
        <v>13</v>
      </c>
      <c r="E18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8" t="str">
        <f>Table1[[#This Row],[awayTeam.code]]&amp;Table1[[#This Row],[homeTeam.code]]</f>
        <v>DETNO</v>
      </c>
      <c r="G188" t="s">
        <v>96</v>
      </c>
      <c r="H188" t="s">
        <v>97</v>
      </c>
      <c r="I188" t="s">
        <v>122</v>
      </c>
      <c r="J188" t="s">
        <v>123</v>
      </c>
      <c r="M188" t="s">
        <v>32</v>
      </c>
      <c r="AC188" t="s">
        <v>176</v>
      </c>
    </row>
    <row r="189" spans="1:29" x14ac:dyDescent="0.2">
      <c r="A189">
        <v>4700834</v>
      </c>
      <c r="B189">
        <v>2023</v>
      </c>
      <c r="C189" t="s">
        <v>27</v>
      </c>
      <c r="D189">
        <v>13</v>
      </c>
      <c r="E18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89" t="str">
        <f>Table1[[#This Row],[awayTeam.code]]&amp;Table1[[#This Row],[homeTeam.code]]</f>
        <v>INDTEN</v>
      </c>
      <c r="G189" t="s">
        <v>58</v>
      </c>
      <c r="H189" t="s">
        <v>59</v>
      </c>
      <c r="I189" t="s">
        <v>55</v>
      </c>
      <c r="J189" t="s">
        <v>56</v>
      </c>
      <c r="M189" t="s">
        <v>32</v>
      </c>
      <c r="AC189" t="s">
        <v>176</v>
      </c>
    </row>
    <row r="190" spans="1:29" x14ac:dyDescent="0.2">
      <c r="A190">
        <v>4700842</v>
      </c>
      <c r="B190">
        <v>2023</v>
      </c>
      <c r="C190" t="s">
        <v>27</v>
      </c>
      <c r="D190">
        <v>13</v>
      </c>
      <c r="E19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0" t="str">
        <f>Table1[[#This Row],[awayTeam.code]]&amp;Table1[[#This Row],[homeTeam.code]]</f>
        <v>KCGB</v>
      </c>
      <c r="G190" t="s">
        <v>46</v>
      </c>
      <c r="H190" t="s">
        <v>47</v>
      </c>
      <c r="I190" t="s">
        <v>130</v>
      </c>
      <c r="J190" t="s">
        <v>131</v>
      </c>
      <c r="M190" t="s">
        <v>32</v>
      </c>
      <c r="AC190" t="s">
        <v>222</v>
      </c>
    </row>
    <row r="191" spans="1:29" x14ac:dyDescent="0.2">
      <c r="A191">
        <v>4700839</v>
      </c>
      <c r="B191">
        <v>2023</v>
      </c>
      <c r="C191" t="s">
        <v>27</v>
      </c>
      <c r="D191">
        <v>13</v>
      </c>
      <c r="E19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1" t="str">
        <f>Table1[[#This Row],[awayTeam.code]]&amp;Table1[[#This Row],[homeTeam.code]]</f>
        <v>LACNE</v>
      </c>
      <c r="G191" t="s">
        <v>119</v>
      </c>
      <c r="H191" t="s">
        <v>120</v>
      </c>
      <c r="I191" t="s">
        <v>60</v>
      </c>
      <c r="J191" t="s">
        <v>61</v>
      </c>
      <c r="M191" t="s">
        <v>32</v>
      </c>
      <c r="AC191" t="s">
        <v>176</v>
      </c>
    </row>
    <row r="192" spans="1:29" x14ac:dyDescent="0.2">
      <c r="A192">
        <v>4700833</v>
      </c>
      <c r="B192">
        <v>2023</v>
      </c>
      <c r="C192" t="s">
        <v>27</v>
      </c>
      <c r="D192">
        <v>13</v>
      </c>
      <c r="E19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2" t="str">
        <f>Table1[[#This Row],[awayTeam.code]]&amp;Table1[[#This Row],[homeTeam.code]]</f>
        <v>MIAWAS</v>
      </c>
      <c r="G192" t="s">
        <v>34</v>
      </c>
      <c r="H192" t="s">
        <v>35</v>
      </c>
      <c r="I192" t="s">
        <v>63</v>
      </c>
      <c r="J192" t="s">
        <v>64</v>
      </c>
      <c r="M192" t="s">
        <v>32</v>
      </c>
      <c r="AC192" t="s">
        <v>176</v>
      </c>
    </row>
    <row r="193" spans="1:29" x14ac:dyDescent="0.2">
      <c r="A193">
        <v>4700832</v>
      </c>
      <c r="B193">
        <v>2023</v>
      </c>
      <c r="C193" t="s">
        <v>27</v>
      </c>
      <c r="D193">
        <v>13</v>
      </c>
      <c r="E19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3" t="str">
        <f>Table1[[#This Row],[awayTeam.code]]&amp;Table1[[#This Row],[homeTeam.code]]</f>
        <v>SEADAL</v>
      </c>
      <c r="G193" t="s">
        <v>91</v>
      </c>
      <c r="H193" t="s">
        <v>92</v>
      </c>
      <c r="I193" t="s">
        <v>69</v>
      </c>
      <c r="J193" t="s">
        <v>70</v>
      </c>
      <c r="M193" t="s">
        <v>32</v>
      </c>
      <c r="AC193" t="s">
        <v>175</v>
      </c>
    </row>
    <row r="194" spans="1:29" x14ac:dyDescent="0.2">
      <c r="A194">
        <v>4700633</v>
      </c>
      <c r="B194">
        <v>2023</v>
      </c>
      <c r="C194" t="s">
        <v>27</v>
      </c>
      <c r="D194">
        <v>13</v>
      </c>
      <c r="E19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4" t="str">
        <f>Table1[[#This Row],[awayTeam.code]]&amp;Table1[[#This Row],[homeTeam.code]]</f>
        <v>SFPHI</v>
      </c>
      <c r="G194" t="s">
        <v>83</v>
      </c>
      <c r="H194" t="s">
        <v>84</v>
      </c>
      <c r="I194" t="s">
        <v>41</v>
      </c>
      <c r="J194" t="s">
        <v>42</v>
      </c>
      <c r="M194" t="s">
        <v>32</v>
      </c>
      <c r="AC194" t="s">
        <v>100</v>
      </c>
    </row>
    <row r="195" spans="1:29" x14ac:dyDescent="0.2">
      <c r="A195">
        <v>4700854</v>
      </c>
      <c r="B195">
        <v>2023</v>
      </c>
      <c r="C195" t="s">
        <v>27</v>
      </c>
      <c r="D195">
        <v>14</v>
      </c>
      <c r="E19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5" t="str">
        <f>Table1[[#This Row],[awayTeam.code]]&amp;Table1[[#This Row],[homeTeam.code]]</f>
        <v>BUFKC</v>
      </c>
      <c r="G195" t="s">
        <v>50</v>
      </c>
      <c r="H195" t="s">
        <v>51</v>
      </c>
      <c r="I195" t="s">
        <v>46</v>
      </c>
      <c r="J195" t="s">
        <v>47</v>
      </c>
      <c r="M195" t="s">
        <v>32</v>
      </c>
      <c r="AC195" t="s">
        <v>179</v>
      </c>
    </row>
    <row r="196" spans="1:29" x14ac:dyDescent="0.2">
      <c r="A196">
        <v>4700845</v>
      </c>
      <c r="B196">
        <v>2023</v>
      </c>
      <c r="C196" t="s">
        <v>27</v>
      </c>
      <c r="D196">
        <v>14</v>
      </c>
      <c r="E19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6" t="str">
        <f>Table1[[#This Row],[awayTeam.code]]&amp;Table1[[#This Row],[homeTeam.code]]</f>
        <v>CARNO</v>
      </c>
      <c r="G196" t="s">
        <v>75</v>
      </c>
      <c r="H196" t="s">
        <v>76</v>
      </c>
      <c r="I196" t="s">
        <v>122</v>
      </c>
      <c r="J196" t="s">
        <v>123</v>
      </c>
      <c r="M196" t="s">
        <v>32</v>
      </c>
      <c r="AC196" t="s">
        <v>178</v>
      </c>
    </row>
    <row r="197" spans="1:29" x14ac:dyDescent="0.2">
      <c r="A197">
        <v>4700855</v>
      </c>
      <c r="B197">
        <v>2023</v>
      </c>
      <c r="C197" t="s">
        <v>27</v>
      </c>
      <c r="D197">
        <v>14</v>
      </c>
      <c r="E19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7" t="str">
        <f>Table1[[#This Row],[awayTeam.code]]&amp;Table1[[#This Row],[homeTeam.code]]</f>
        <v>DENLAC</v>
      </c>
      <c r="G197" t="s">
        <v>72</v>
      </c>
      <c r="H197" t="s">
        <v>73</v>
      </c>
      <c r="I197" t="s">
        <v>119</v>
      </c>
      <c r="J197" t="s">
        <v>120</v>
      </c>
      <c r="M197" t="s">
        <v>32</v>
      </c>
      <c r="AC197" t="s">
        <v>179</v>
      </c>
    </row>
    <row r="198" spans="1:29" x14ac:dyDescent="0.2">
      <c r="A198">
        <v>4700849</v>
      </c>
      <c r="B198">
        <v>2023</v>
      </c>
      <c r="C198" t="s">
        <v>27</v>
      </c>
      <c r="D198">
        <v>14</v>
      </c>
      <c r="E19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8" t="str">
        <f>Table1[[#This Row],[awayTeam.code]]&amp;Table1[[#This Row],[homeTeam.code]]</f>
        <v>DETCHI</v>
      </c>
      <c r="G198" t="s">
        <v>96</v>
      </c>
      <c r="H198" t="s">
        <v>97</v>
      </c>
      <c r="I198" t="s">
        <v>117</v>
      </c>
      <c r="J198" t="s">
        <v>118</v>
      </c>
      <c r="M198" t="s">
        <v>32</v>
      </c>
      <c r="AC198" t="s">
        <v>178</v>
      </c>
    </row>
    <row r="199" spans="1:29" x14ac:dyDescent="0.2">
      <c r="A199">
        <v>4700857</v>
      </c>
      <c r="B199">
        <v>2023</v>
      </c>
      <c r="C199" t="s">
        <v>27</v>
      </c>
      <c r="D199">
        <v>14</v>
      </c>
      <c r="E19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199" t="str">
        <f>Table1[[#This Row],[awayTeam.code]]&amp;Table1[[#This Row],[homeTeam.code]]</f>
        <v>GBNYG</v>
      </c>
      <c r="G199" t="s">
        <v>130</v>
      </c>
      <c r="H199" t="s">
        <v>131</v>
      </c>
      <c r="I199" t="s">
        <v>39</v>
      </c>
      <c r="J199" t="s">
        <v>40</v>
      </c>
      <c r="M199" t="s">
        <v>32</v>
      </c>
      <c r="AC199" t="s">
        <v>180</v>
      </c>
    </row>
    <row r="200" spans="1:29" x14ac:dyDescent="0.2">
      <c r="A200">
        <v>4700851</v>
      </c>
      <c r="B200">
        <v>2023</v>
      </c>
      <c r="C200" t="s">
        <v>27</v>
      </c>
      <c r="D200">
        <v>14</v>
      </c>
      <c r="E20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0" t="str">
        <f>Table1[[#This Row],[awayTeam.code]]&amp;Table1[[#This Row],[homeTeam.code]]</f>
        <v>HOUNYJ</v>
      </c>
      <c r="G200" t="s">
        <v>115</v>
      </c>
      <c r="H200" t="s">
        <v>116</v>
      </c>
      <c r="I200" t="s">
        <v>36</v>
      </c>
      <c r="J200" t="s">
        <v>37</v>
      </c>
      <c r="M200" t="s">
        <v>32</v>
      </c>
      <c r="AC200" t="s">
        <v>178</v>
      </c>
    </row>
    <row r="201" spans="1:29" x14ac:dyDescent="0.2">
      <c r="A201">
        <v>4700847</v>
      </c>
      <c r="B201">
        <v>2023</v>
      </c>
      <c r="C201" t="s">
        <v>27</v>
      </c>
      <c r="D201">
        <v>14</v>
      </c>
      <c r="E20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1" t="str">
        <f>Table1[[#This Row],[awayTeam.code]]&amp;Table1[[#This Row],[homeTeam.code]]</f>
        <v>INDCIN</v>
      </c>
      <c r="G201" t="s">
        <v>58</v>
      </c>
      <c r="H201" t="s">
        <v>59</v>
      </c>
      <c r="I201" t="s">
        <v>44</v>
      </c>
      <c r="J201" t="s">
        <v>45</v>
      </c>
      <c r="M201" t="s">
        <v>32</v>
      </c>
      <c r="AC201" t="s">
        <v>178</v>
      </c>
    </row>
    <row r="202" spans="1:29" x14ac:dyDescent="0.2">
      <c r="A202">
        <v>4700848</v>
      </c>
      <c r="B202">
        <v>2023</v>
      </c>
      <c r="C202" t="s">
        <v>27</v>
      </c>
      <c r="D202">
        <v>14</v>
      </c>
      <c r="E202" t="str">
        <f>IF(OR(Table1[[#This Row],[awayTeam.code]]=CurrentTeam,Table1[[#This Row],[homeTeam.code]]=CurrentTeam),IF(Table1[[#This Row],[awayTeam.code]]=CurrentTeam,Table1[[#This Row],[homeTeam.code]],Table1[[#This Row],[awayTeam.code]]),"")</f>
        <v>JAC</v>
      </c>
      <c r="F202" t="str">
        <f>Table1[[#This Row],[awayTeam.code]]&amp;Table1[[#This Row],[homeTeam.code]]</f>
        <v>JACCLE</v>
      </c>
      <c r="G202" t="s">
        <v>30</v>
      </c>
      <c r="H202" t="s">
        <v>31</v>
      </c>
      <c r="I202" t="s">
        <v>79</v>
      </c>
      <c r="J202" t="s">
        <v>80</v>
      </c>
      <c r="M202" t="s">
        <v>32</v>
      </c>
      <c r="AC202" t="s">
        <v>178</v>
      </c>
    </row>
    <row r="203" spans="1:29" x14ac:dyDescent="0.2">
      <c r="A203">
        <v>4700846</v>
      </c>
      <c r="B203">
        <v>2023</v>
      </c>
      <c r="C203" t="s">
        <v>27</v>
      </c>
      <c r="D203">
        <v>14</v>
      </c>
      <c r="E20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3" t="str">
        <f>Table1[[#This Row],[awayTeam.code]]&amp;Table1[[#This Row],[homeTeam.code]]</f>
        <v>LARBAL</v>
      </c>
      <c r="G203" t="s">
        <v>93</v>
      </c>
      <c r="H203" t="s">
        <v>94</v>
      </c>
      <c r="I203" t="s">
        <v>53</v>
      </c>
      <c r="J203" t="s">
        <v>54</v>
      </c>
      <c r="M203" t="s">
        <v>32</v>
      </c>
      <c r="AC203" t="s">
        <v>178</v>
      </c>
    </row>
    <row r="204" spans="1:29" x14ac:dyDescent="0.2">
      <c r="A204">
        <v>4700853</v>
      </c>
      <c r="B204">
        <v>2023</v>
      </c>
      <c r="C204" t="s">
        <v>27</v>
      </c>
      <c r="D204">
        <v>14</v>
      </c>
      <c r="E20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4" t="str">
        <f>Table1[[#This Row],[awayTeam.code]]&amp;Table1[[#This Row],[homeTeam.code]]</f>
        <v>MINLV</v>
      </c>
      <c r="G204" t="s">
        <v>86</v>
      </c>
      <c r="H204" t="s">
        <v>87</v>
      </c>
      <c r="I204" t="s">
        <v>66</v>
      </c>
      <c r="J204" t="s">
        <v>67</v>
      </c>
      <c r="M204" t="s">
        <v>32</v>
      </c>
      <c r="AC204" t="s">
        <v>177</v>
      </c>
    </row>
    <row r="205" spans="1:29" x14ac:dyDescent="0.2">
      <c r="A205">
        <v>4700844</v>
      </c>
      <c r="B205">
        <v>2023</v>
      </c>
      <c r="C205" t="s">
        <v>27</v>
      </c>
      <c r="D205">
        <v>14</v>
      </c>
      <c r="E20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5" t="str">
        <f>Table1[[#This Row],[awayTeam.code]]&amp;Table1[[#This Row],[homeTeam.code]]</f>
        <v>NEPIT</v>
      </c>
      <c r="G205" t="s">
        <v>60</v>
      </c>
      <c r="H205" t="s">
        <v>61</v>
      </c>
      <c r="I205" t="s">
        <v>77</v>
      </c>
      <c r="J205" t="s">
        <v>78</v>
      </c>
      <c r="M205" t="s">
        <v>32</v>
      </c>
      <c r="AC205" t="s">
        <v>214</v>
      </c>
    </row>
    <row r="206" spans="1:29" x14ac:dyDescent="0.2">
      <c r="A206">
        <v>4700856</v>
      </c>
      <c r="B206">
        <v>2023</v>
      </c>
      <c r="C206" t="s">
        <v>27</v>
      </c>
      <c r="D206">
        <v>14</v>
      </c>
      <c r="E20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6" t="str">
        <f>Table1[[#This Row],[awayTeam.code]]&amp;Table1[[#This Row],[homeTeam.code]]</f>
        <v>PHIDAL</v>
      </c>
      <c r="G206" t="s">
        <v>41</v>
      </c>
      <c r="H206" t="s">
        <v>42</v>
      </c>
      <c r="I206" t="s">
        <v>69</v>
      </c>
      <c r="J206" t="s">
        <v>70</v>
      </c>
      <c r="M206" t="s">
        <v>32</v>
      </c>
      <c r="AC206" t="s">
        <v>215</v>
      </c>
    </row>
    <row r="207" spans="1:29" x14ac:dyDescent="0.2">
      <c r="A207">
        <v>4700852</v>
      </c>
      <c r="B207">
        <v>2023</v>
      </c>
      <c r="C207" t="s">
        <v>27</v>
      </c>
      <c r="D207">
        <v>14</v>
      </c>
      <c r="E20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7" t="str">
        <f>Table1[[#This Row],[awayTeam.code]]&amp;Table1[[#This Row],[homeTeam.code]]</f>
        <v>SEASF</v>
      </c>
      <c r="G207" t="s">
        <v>91</v>
      </c>
      <c r="H207" t="s">
        <v>92</v>
      </c>
      <c r="I207" t="s">
        <v>83</v>
      </c>
      <c r="J207" t="s">
        <v>84</v>
      </c>
      <c r="M207" t="s">
        <v>32</v>
      </c>
      <c r="AC207" t="s">
        <v>177</v>
      </c>
    </row>
    <row r="208" spans="1:29" x14ac:dyDescent="0.2">
      <c r="A208">
        <v>4700850</v>
      </c>
      <c r="B208">
        <v>2023</v>
      </c>
      <c r="C208" t="s">
        <v>27</v>
      </c>
      <c r="D208">
        <v>14</v>
      </c>
      <c r="E20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8" t="str">
        <f>Table1[[#This Row],[awayTeam.code]]&amp;Table1[[#This Row],[homeTeam.code]]</f>
        <v>TBATL</v>
      </c>
      <c r="G208" t="s">
        <v>81</v>
      </c>
      <c r="H208" t="s">
        <v>82</v>
      </c>
      <c r="I208" t="s">
        <v>28</v>
      </c>
      <c r="J208" t="s">
        <v>29</v>
      </c>
      <c r="M208" t="s">
        <v>32</v>
      </c>
      <c r="AC208" t="s">
        <v>178</v>
      </c>
    </row>
    <row r="209" spans="1:29" x14ac:dyDescent="0.2">
      <c r="A209">
        <v>4700858</v>
      </c>
      <c r="B209">
        <v>2023</v>
      </c>
      <c r="C209" t="s">
        <v>27</v>
      </c>
      <c r="D209">
        <v>14</v>
      </c>
      <c r="E20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09" t="str">
        <f>Table1[[#This Row],[awayTeam.code]]&amp;Table1[[#This Row],[homeTeam.code]]</f>
        <v>TENMIA</v>
      </c>
      <c r="G209" t="s">
        <v>55</v>
      </c>
      <c r="H209" t="s">
        <v>56</v>
      </c>
      <c r="I209" t="s">
        <v>34</v>
      </c>
      <c r="J209" t="s">
        <v>35</v>
      </c>
      <c r="M209" t="s">
        <v>32</v>
      </c>
      <c r="AC209" t="s">
        <v>180</v>
      </c>
    </row>
    <row r="210" spans="1:29" x14ac:dyDescent="0.2">
      <c r="A210">
        <v>4700861</v>
      </c>
      <c r="B210">
        <v>2023</v>
      </c>
      <c r="C210" t="s">
        <v>27</v>
      </c>
      <c r="D210">
        <v>15</v>
      </c>
      <c r="E21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0" t="str">
        <f>Table1[[#This Row],[awayTeam.code]]&amp;Table1[[#This Row],[homeTeam.code]]</f>
        <v>ATLCAR</v>
      </c>
      <c r="G210" t="s">
        <v>28</v>
      </c>
      <c r="H210" t="s">
        <v>29</v>
      </c>
      <c r="I210" t="s">
        <v>75</v>
      </c>
      <c r="J210" t="s">
        <v>76</v>
      </c>
      <c r="M210" t="s">
        <v>32</v>
      </c>
      <c r="AC210" t="s">
        <v>182</v>
      </c>
    </row>
    <row r="211" spans="1:29" x14ac:dyDescent="0.2">
      <c r="A211">
        <v>4700873</v>
      </c>
      <c r="B211">
        <v>2023</v>
      </c>
      <c r="C211" t="s">
        <v>27</v>
      </c>
      <c r="D211">
        <v>15</v>
      </c>
      <c r="E21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1" t="str">
        <f>Table1[[#This Row],[awayTeam.code]]&amp;Table1[[#This Row],[homeTeam.code]]</f>
        <v>BALJAC</v>
      </c>
      <c r="G211" t="s">
        <v>53</v>
      </c>
      <c r="H211" t="s">
        <v>54</v>
      </c>
      <c r="I211" t="s">
        <v>30</v>
      </c>
      <c r="J211" t="s">
        <v>31</v>
      </c>
      <c r="M211" t="s">
        <v>32</v>
      </c>
      <c r="AC211" t="s">
        <v>223</v>
      </c>
    </row>
    <row r="212" spans="1:29" x14ac:dyDescent="0.2">
      <c r="A212">
        <v>4700867</v>
      </c>
      <c r="B212">
        <v>2023</v>
      </c>
      <c r="C212" t="s">
        <v>27</v>
      </c>
      <c r="D212">
        <v>15</v>
      </c>
      <c r="E212" t="str">
        <f>IF(OR(Table1[[#This Row],[awayTeam.code]]=CurrentTeam,Table1[[#This Row],[homeTeam.code]]=CurrentTeam),IF(Table1[[#This Row],[awayTeam.code]]=CurrentTeam,Table1[[#This Row],[homeTeam.code]],Table1[[#This Row],[awayTeam.code]]),"")</f>
        <v>CHI</v>
      </c>
      <c r="F212" t="str">
        <f>Table1[[#This Row],[awayTeam.code]]&amp;Table1[[#This Row],[homeTeam.code]]</f>
        <v>CHICLE</v>
      </c>
      <c r="G212" t="s">
        <v>117</v>
      </c>
      <c r="H212" t="s">
        <v>118</v>
      </c>
      <c r="I212" t="s">
        <v>79</v>
      </c>
      <c r="J212" t="s">
        <v>80</v>
      </c>
      <c r="M212" t="s">
        <v>32</v>
      </c>
      <c r="AC212" t="s">
        <v>182</v>
      </c>
    </row>
    <row r="213" spans="1:29" x14ac:dyDescent="0.2">
      <c r="A213">
        <v>4700872</v>
      </c>
      <c r="B213">
        <v>2023</v>
      </c>
      <c r="C213" t="s">
        <v>27</v>
      </c>
      <c r="D213">
        <v>15</v>
      </c>
      <c r="E21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3" t="str">
        <f>Table1[[#This Row],[awayTeam.code]]&amp;Table1[[#This Row],[homeTeam.code]]</f>
        <v>DALBUF</v>
      </c>
      <c r="G213" t="s">
        <v>69</v>
      </c>
      <c r="H213" t="s">
        <v>70</v>
      </c>
      <c r="I213" t="s">
        <v>50</v>
      </c>
      <c r="J213" t="s">
        <v>51</v>
      </c>
      <c r="M213" t="s">
        <v>32</v>
      </c>
      <c r="AC213" t="s">
        <v>217</v>
      </c>
    </row>
    <row r="214" spans="1:29" x14ac:dyDescent="0.2">
      <c r="A214">
        <v>4700866</v>
      </c>
      <c r="B214">
        <v>2023</v>
      </c>
      <c r="C214" t="s">
        <v>27</v>
      </c>
      <c r="D214">
        <v>15</v>
      </c>
      <c r="E21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4" t="str">
        <f>Table1[[#This Row],[awayTeam.code]]&amp;Table1[[#This Row],[homeTeam.code]]</f>
        <v>DENDET</v>
      </c>
      <c r="G214" t="s">
        <v>72</v>
      </c>
      <c r="H214" t="s">
        <v>73</v>
      </c>
      <c r="I214" t="s">
        <v>96</v>
      </c>
      <c r="J214" t="s">
        <v>97</v>
      </c>
      <c r="M214" t="s">
        <v>32</v>
      </c>
      <c r="AC214" t="s">
        <v>182</v>
      </c>
    </row>
    <row r="215" spans="1:29" x14ac:dyDescent="0.2">
      <c r="A215">
        <v>4700865</v>
      </c>
      <c r="B215">
        <v>2023</v>
      </c>
      <c r="C215" t="s">
        <v>27</v>
      </c>
      <c r="D215">
        <v>15</v>
      </c>
      <c r="E21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5" t="str">
        <f>Table1[[#This Row],[awayTeam.code]]&amp;Table1[[#This Row],[homeTeam.code]]</f>
        <v>HOUTEN</v>
      </c>
      <c r="G215" t="s">
        <v>115</v>
      </c>
      <c r="H215" t="s">
        <v>116</v>
      </c>
      <c r="I215" t="s">
        <v>55</v>
      </c>
      <c r="J215" t="s">
        <v>56</v>
      </c>
      <c r="M215" t="s">
        <v>32</v>
      </c>
      <c r="AC215" t="s">
        <v>182</v>
      </c>
    </row>
    <row r="216" spans="1:29" x14ac:dyDescent="0.2">
      <c r="A216">
        <v>4700874</v>
      </c>
      <c r="B216">
        <v>2023</v>
      </c>
      <c r="C216" t="s">
        <v>27</v>
      </c>
      <c r="D216">
        <v>15</v>
      </c>
      <c r="E21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6" t="str">
        <f>Table1[[#This Row],[awayTeam.code]]&amp;Table1[[#This Row],[homeTeam.code]]</f>
        <v>KCNE</v>
      </c>
      <c r="G216" t="s">
        <v>46</v>
      </c>
      <c r="H216" t="s">
        <v>47</v>
      </c>
      <c r="I216" t="s">
        <v>60</v>
      </c>
      <c r="J216" t="s">
        <v>61</v>
      </c>
      <c r="M216" t="s">
        <v>32</v>
      </c>
      <c r="AC216" t="s">
        <v>218</v>
      </c>
    </row>
    <row r="217" spans="1:29" x14ac:dyDescent="0.2">
      <c r="A217">
        <v>4700859</v>
      </c>
      <c r="B217">
        <v>2023</v>
      </c>
      <c r="C217" t="s">
        <v>27</v>
      </c>
      <c r="D217">
        <v>15</v>
      </c>
      <c r="E21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7" t="str">
        <f>Table1[[#This Row],[awayTeam.code]]&amp;Table1[[#This Row],[homeTeam.code]]</f>
        <v>LACLV</v>
      </c>
      <c r="G217" t="s">
        <v>119</v>
      </c>
      <c r="H217" t="s">
        <v>120</v>
      </c>
      <c r="I217" t="s">
        <v>66</v>
      </c>
      <c r="J217" t="s">
        <v>67</v>
      </c>
      <c r="M217" t="s">
        <v>32</v>
      </c>
      <c r="AC217" t="s">
        <v>181</v>
      </c>
    </row>
    <row r="218" spans="1:29" x14ac:dyDescent="0.2">
      <c r="A218">
        <v>4700863</v>
      </c>
      <c r="B218">
        <v>2023</v>
      </c>
      <c r="C218" t="s">
        <v>27</v>
      </c>
      <c r="D218">
        <v>15</v>
      </c>
      <c r="E21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8" t="str">
        <f>Table1[[#This Row],[awayTeam.code]]&amp;Table1[[#This Row],[homeTeam.code]]</f>
        <v>MINCIN</v>
      </c>
      <c r="G218" t="s">
        <v>86</v>
      </c>
      <c r="H218" t="s">
        <v>87</v>
      </c>
      <c r="I218" t="s">
        <v>44</v>
      </c>
      <c r="J218" t="s">
        <v>45</v>
      </c>
      <c r="M218" t="s">
        <v>32</v>
      </c>
      <c r="AC218" t="s">
        <v>182</v>
      </c>
    </row>
    <row r="219" spans="1:29" x14ac:dyDescent="0.2">
      <c r="A219">
        <v>4700862</v>
      </c>
      <c r="B219">
        <v>2023</v>
      </c>
      <c r="C219" t="s">
        <v>27</v>
      </c>
      <c r="D219">
        <v>15</v>
      </c>
      <c r="E21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19" t="str">
        <f>Table1[[#This Row],[awayTeam.code]]&amp;Table1[[#This Row],[homeTeam.code]]</f>
        <v>NYGNO</v>
      </c>
      <c r="G219" t="s">
        <v>39</v>
      </c>
      <c r="H219" t="s">
        <v>40</v>
      </c>
      <c r="I219" t="s">
        <v>122</v>
      </c>
      <c r="J219" t="s">
        <v>123</v>
      </c>
      <c r="M219" t="s">
        <v>32</v>
      </c>
      <c r="AC219" t="s">
        <v>182</v>
      </c>
    </row>
    <row r="220" spans="1:29" x14ac:dyDescent="0.2">
      <c r="A220">
        <v>4700868</v>
      </c>
      <c r="B220">
        <v>2023</v>
      </c>
      <c r="C220" t="s">
        <v>27</v>
      </c>
      <c r="D220">
        <v>15</v>
      </c>
      <c r="E22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0" t="str">
        <f>Table1[[#This Row],[awayTeam.code]]&amp;Table1[[#This Row],[homeTeam.code]]</f>
        <v>NYJMIA</v>
      </c>
      <c r="G220" t="s">
        <v>36</v>
      </c>
      <c r="H220" t="s">
        <v>37</v>
      </c>
      <c r="I220" t="s">
        <v>34</v>
      </c>
      <c r="J220" t="s">
        <v>35</v>
      </c>
      <c r="M220" t="s">
        <v>32</v>
      </c>
      <c r="AC220" t="s">
        <v>182</v>
      </c>
    </row>
    <row r="221" spans="1:29" x14ac:dyDescent="0.2">
      <c r="A221">
        <v>4700871</v>
      </c>
      <c r="B221">
        <v>2023</v>
      </c>
      <c r="C221" t="s">
        <v>27</v>
      </c>
      <c r="D221">
        <v>15</v>
      </c>
      <c r="E22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1" t="str">
        <f>Table1[[#This Row],[awayTeam.code]]&amp;Table1[[#This Row],[homeTeam.code]]</f>
        <v>PHISEA</v>
      </c>
      <c r="G221" t="s">
        <v>41</v>
      </c>
      <c r="H221" t="s">
        <v>42</v>
      </c>
      <c r="I221" t="s">
        <v>91</v>
      </c>
      <c r="J221" t="s">
        <v>92</v>
      </c>
      <c r="M221" t="s">
        <v>32</v>
      </c>
      <c r="AC221" t="s">
        <v>217</v>
      </c>
    </row>
    <row r="222" spans="1:29" x14ac:dyDescent="0.2">
      <c r="A222">
        <v>4700864</v>
      </c>
      <c r="B222">
        <v>2023</v>
      </c>
      <c r="C222" t="s">
        <v>27</v>
      </c>
      <c r="D222">
        <v>15</v>
      </c>
      <c r="E22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2" t="str">
        <f>Table1[[#This Row],[awayTeam.code]]&amp;Table1[[#This Row],[homeTeam.code]]</f>
        <v>PITIND</v>
      </c>
      <c r="G222" t="s">
        <v>77</v>
      </c>
      <c r="H222" t="s">
        <v>78</v>
      </c>
      <c r="I222" t="s">
        <v>58</v>
      </c>
      <c r="J222" t="s">
        <v>59</v>
      </c>
      <c r="M222" t="s">
        <v>32</v>
      </c>
      <c r="AC222" t="s">
        <v>182</v>
      </c>
    </row>
    <row r="223" spans="1:29" x14ac:dyDescent="0.2">
      <c r="A223">
        <v>4700870</v>
      </c>
      <c r="B223">
        <v>2023</v>
      </c>
      <c r="C223" t="s">
        <v>27</v>
      </c>
      <c r="D223">
        <v>15</v>
      </c>
      <c r="E22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3" t="str">
        <f>Table1[[#This Row],[awayTeam.code]]&amp;Table1[[#This Row],[homeTeam.code]]</f>
        <v>SFARI</v>
      </c>
      <c r="G223" t="s">
        <v>83</v>
      </c>
      <c r="H223" t="s">
        <v>84</v>
      </c>
      <c r="I223" t="s">
        <v>110</v>
      </c>
      <c r="J223" t="s">
        <v>111</v>
      </c>
      <c r="M223" t="s">
        <v>32</v>
      </c>
      <c r="AC223" t="s">
        <v>216</v>
      </c>
    </row>
    <row r="224" spans="1:29" x14ac:dyDescent="0.2">
      <c r="A224">
        <v>4700860</v>
      </c>
      <c r="B224">
        <v>2023</v>
      </c>
      <c r="C224" t="s">
        <v>27</v>
      </c>
      <c r="D224">
        <v>15</v>
      </c>
      <c r="E22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4" t="str">
        <f>Table1[[#This Row],[awayTeam.code]]&amp;Table1[[#This Row],[homeTeam.code]]</f>
        <v>TBGB</v>
      </c>
      <c r="G224" t="s">
        <v>81</v>
      </c>
      <c r="H224" t="s">
        <v>82</v>
      </c>
      <c r="I224" t="s">
        <v>130</v>
      </c>
      <c r="J224" t="s">
        <v>131</v>
      </c>
      <c r="M224" t="s">
        <v>32</v>
      </c>
      <c r="AC224" t="s">
        <v>182</v>
      </c>
    </row>
    <row r="225" spans="1:29" x14ac:dyDescent="0.2">
      <c r="A225">
        <v>4700869</v>
      </c>
      <c r="B225">
        <v>2023</v>
      </c>
      <c r="C225" t="s">
        <v>27</v>
      </c>
      <c r="D225">
        <v>15</v>
      </c>
      <c r="E22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5" t="str">
        <f>Table1[[#This Row],[awayTeam.code]]&amp;Table1[[#This Row],[homeTeam.code]]</f>
        <v>WASLAR</v>
      </c>
      <c r="G225" t="s">
        <v>63</v>
      </c>
      <c r="H225" t="s">
        <v>64</v>
      </c>
      <c r="I225" t="s">
        <v>93</v>
      </c>
      <c r="J225" t="s">
        <v>94</v>
      </c>
      <c r="M225" t="s">
        <v>32</v>
      </c>
      <c r="AC225" t="s">
        <v>216</v>
      </c>
    </row>
    <row r="226" spans="1:29" x14ac:dyDescent="0.2">
      <c r="A226">
        <v>4700885</v>
      </c>
      <c r="B226">
        <v>2023</v>
      </c>
      <c r="C226" t="s">
        <v>27</v>
      </c>
      <c r="D226">
        <v>16</v>
      </c>
      <c r="E22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6" t="str">
        <f>Table1[[#This Row],[awayTeam.code]]&amp;Table1[[#This Row],[homeTeam.code]]</f>
        <v>ARICHI</v>
      </c>
      <c r="G226" t="s">
        <v>110</v>
      </c>
      <c r="H226" t="s">
        <v>111</v>
      </c>
      <c r="I226" t="s">
        <v>117</v>
      </c>
      <c r="J226" t="s">
        <v>118</v>
      </c>
      <c r="M226" t="s">
        <v>32</v>
      </c>
      <c r="AC226" t="s">
        <v>183</v>
      </c>
    </row>
    <row r="227" spans="1:29" x14ac:dyDescent="0.2">
      <c r="A227">
        <v>4700887</v>
      </c>
      <c r="B227">
        <v>2023</v>
      </c>
      <c r="C227" t="s">
        <v>27</v>
      </c>
      <c r="D227">
        <v>16</v>
      </c>
      <c r="E22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7" t="str">
        <f>Table1[[#This Row],[awayTeam.code]]&amp;Table1[[#This Row],[homeTeam.code]]</f>
        <v>BALSF</v>
      </c>
      <c r="G227" t="s">
        <v>53</v>
      </c>
      <c r="H227" t="s">
        <v>54</v>
      </c>
      <c r="I227" t="s">
        <v>83</v>
      </c>
      <c r="J227" t="s">
        <v>84</v>
      </c>
      <c r="M227" t="s">
        <v>32</v>
      </c>
      <c r="AC227" t="s">
        <v>186</v>
      </c>
    </row>
    <row r="228" spans="1:29" x14ac:dyDescent="0.2">
      <c r="A228">
        <v>4700877</v>
      </c>
      <c r="B228">
        <v>2023</v>
      </c>
      <c r="C228" t="s">
        <v>27</v>
      </c>
      <c r="D228">
        <v>16</v>
      </c>
      <c r="E22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8" t="str">
        <f>Table1[[#This Row],[awayTeam.code]]&amp;Table1[[#This Row],[homeTeam.code]]</f>
        <v>BUFLAC</v>
      </c>
      <c r="G228" t="s">
        <v>50</v>
      </c>
      <c r="H228" t="s">
        <v>51</v>
      </c>
      <c r="I228" t="s">
        <v>119</v>
      </c>
      <c r="J228" t="s">
        <v>120</v>
      </c>
      <c r="M228" t="s">
        <v>32</v>
      </c>
      <c r="AC228" t="s">
        <v>189</v>
      </c>
    </row>
    <row r="229" spans="1:29" x14ac:dyDescent="0.2">
      <c r="A229">
        <v>4700876</v>
      </c>
      <c r="B229">
        <v>2023</v>
      </c>
      <c r="C229" t="s">
        <v>27</v>
      </c>
      <c r="D229">
        <v>16</v>
      </c>
      <c r="E22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29" t="str">
        <f>Table1[[#This Row],[awayTeam.code]]&amp;Table1[[#This Row],[homeTeam.code]]</f>
        <v>CINPIT</v>
      </c>
      <c r="G229" t="s">
        <v>44</v>
      </c>
      <c r="H229" t="s">
        <v>45</v>
      </c>
      <c r="I229" t="s">
        <v>77</v>
      </c>
      <c r="J229" t="s">
        <v>78</v>
      </c>
      <c r="M229" t="s">
        <v>32</v>
      </c>
      <c r="AC229" t="s">
        <v>192</v>
      </c>
    </row>
    <row r="230" spans="1:29" x14ac:dyDescent="0.2">
      <c r="A230">
        <v>4700880</v>
      </c>
      <c r="B230">
        <v>2023</v>
      </c>
      <c r="C230" t="s">
        <v>27</v>
      </c>
      <c r="D230">
        <v>16</v>
      </c>
      <c r="E230" t="str">
        <f>IF(OR(Table1[[#This Row],[awayTeam.code]]=CurrentTeam,Table1[[#This Row],[homeTeam.code]]=CurrentTeam),IF(Table1[[#This Row],[awayTeam.code]]=CurrentTeam,Table1[[#This Row],[homeTeam.code]],Table1[[#This Row],[awayTeam.code]]),"")</f>
        <v>HOU</v>
      </c>
      <c r="F230" t="str">
        <f>Table1[[#This Row],[awayTeam.code]]&amp;Table1[[#This Row],[homeTeam.code]]</f>
        <v>CLEHOU</v>
      </c>
      <c r="G230" t="s">
        <v>79</v>
      </c>
      <c r="H230" t="s">
        <v>80</v>
      </c>
      <c r="I230" t="s">
        <v>115</v>
      </c>
      <c r="J230" t="s">
        <v>116</v>
      </c>
      <c r="M230" t="s">
        <v>32</v>
      </c>
      <c r="AC230" t="s">
        <v>184</v>
      </c>
    </row>
    <row r="231" spans="1:29" x14ac:dyDescent="0.2">
      <c r="A231">
        <v>4700886</v>
      </c>
      <c r="B231">
        <v>2023</v>
      </c>
      <c r="C231" t="s">
        <v>27</v>
      </c>
      <c r="D231">
        <v>16</v>
      </c>
      <c r="E23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1" t="str">
        <f>Table1[[#This Row],[awayTeam.code]]&amp;Table1[[#This Row],[homeTeam.code]]</f>
        <v>DALMIA</v>
      </c>
      <c r="G231" t="s">
        <v>69</v>
      </c>
      <c r="H231" t="s">
        <v>70</v>
      </c>
      <c r="I231" t="s">
        <v>34</v>
      </c>
      <c r="J231" t="s">
        <v>35</v>
      </c>
      <c r="M231" t="s">
        <v>32</v>
      </c>
      <c r="AC231" t="s">
        <v>183</v>
      </c>
    </row>
    <row r="232" spans="1:29" x14ac:dyDescent="0.2">
      <c r="A232">
        <v>4700883</v>
      </c>
      <c r="B232">
        <v>2023</v>
      </c>
      <c r="C232" t="s">
        <v>27</v>
      </c>
      <c r="D232">
        <v>16</v>
      </c>
      <c r="E23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2" t="str">
        <f>Table1[[#This Row],[awayTeam.code]]&amp;Table1[[#This Row],[homeTeam.code]]</f>
        <v>DETMIN</v>
      </c>
      <c r="G232" t="s">
        <v>96</v>
      </c>
      <c r="H232" t="s">
        <v>97</v>
      </c>
      <c r="I232" t="s">
        <v>86</v>
      </c>
      <c r="J232" t="s">
        <v>87</v>
      </c>
      <c r="M232" t="s">
        <v>32</v>
      </c>
      <c r="AC232" t="s">
        <v>184</v>
      </c>
    </row>
    <row r="233" spans="1:29" x14ac:dyDescent="0.2">
      <c r="A233">
        <v>4700881</v>
      </c>
      <c r="B233">
        <v>2023</v>
      </c>
      <c r="C233" t="s">
        <v>27</v>
      </c>
      <c r="D233">
        <v>16</v>
      </c>
      <c r="E23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3" t="str">
        <f>Table1[[#This Row],[awayTeam.code]]&amp;Table1[[#This Row],[homeTeam.code]]</f>
        <v>GBCAR</v>
      </c>
      <c r="G233" t="s">
        <v>130</v>
      </c>
      <c r="H233" t="s">
        <v>131</v>
      </c>
      <c r="I233" t="s">
        <v>75</v>
      </c>
      <c r="J233" t="s">
        <v>76</v>
      </c>
      <c r="M233" t="s">
        <v>32</v>
      </c>
      <c r="AC233" t="s">
        <v>184</v>
      </c>
    </row>
    <row r="234" spans="1:29" x14ac:dyDescent="0.2">
      <c r="A234">
        <v>4700879</v>
      </c>
      <c r="B234">
        <v>2023</v>
      </c>
      <c r="C234" t="s">
        <v>27</v>
      </c>
      <c r="D234">
        <v>16</v>
      </c>
      <c r="E23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4" t="str">
        <f>Table1[[#This Row],[awayTeam.code]]&amp;Table1[[#This Row],[homeTeam.code]]</f>
        <v>INDATL</v>
      </c>
      <c r="G234" t="s">
        <v>58</v>
      </c>
      <c r="H234" t="s">
        <v>59</v>
      </c>
      <c r="I234" t="s">
        <v>28</v>
      </c>
      <c r="J234" t="s">
        <v>29</v>
      </c>
      <c r="M234" t="s">
        <v>32</v>
      </c>
      <c r="AC234" t="s">
        <v>184</v>
      </c>
    </row>
    <row r="235" spans="1:29" x14ac:dyDescent="0.2">
      <c r="A235">
        <v>4700884</v>
      </c>
      <c r="B235">
        <v>2023</v>
      </c>
      <c r="C235" t="s">
        <v>27</v>
      </c>
      <c r="D235">
        <v>16</v>
      </c>
      <c r="E23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5" t="str">
        <f>Table1[[#This Row],[awayTeam.code]]&amp;Table1[[#This Row],[homeTeam.code]]</f>
        <v>JACTB</v>
      </c>
      <c r="G235" t="s">
        <v>30</v>
      </c>
      <c r="H235" t="s">
        <v>31</v>
      </c>
      <c r="I235" t="s">
        <v>81</v>
      </c>
      <c r="J235" t="s">
        <v>82</v>
      </c>
      <c r="M235" t="s">
        <v>32</v>
      </c>
      <c r="AC235" t="s">
        <v>185</v>
      </c>
    </row>
    <row r="236" spans="1:29" x14ac:dyDescent="0.2">
      <c r="A236">
        <v>4700634</v>
      </c>
      <c r="B236">
        <v>2023</v>
      </c>
      <c r="C236" t="s">
        <v>27</v>
      </c>
      <c r="D236">
        <v>16</v>
      </c>
      <c r="E23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6" t="str">
        <f>Table1[[#This Row],[awayTeam.code]]&amp;Table1[[#This Row],[homeTeam.code]]</f>
        <v>LVKC</v>
      </c>
      <c r="G236" t="s">
        <v>66</v>
      </c>
      <c r="H236" t="s">
        <v>67</v>
      </c>
      <c r="I236" t="s">
        <v>46</v>
      </c>
      <c r="J236" t="s">
        <v>47</v>
      </c>
      <c r="M236" t="s">
        <v>32</v>
      </c>
      <c r="AC236" t="s">
        <v>101</v>
      </c>
    </row>
    <row r="237" spans="1:29" x14ac:dyDescent="0.2">
      <c r="A237">
        <v>4700912</v>
      </c>
      <c r="B237">
        <v>2023</v>
      </c>
      <c r="C237" t="s">
        <v>27</v>
      </c>
      <c r="D237">
        <v>16</v>
      </c>
      <c r="E23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7" t="str">
        <f>Table1[[#This Row],[awayTeam.code]]&amp;Table1[[#This Row],[homeTeam.code]]</f>
        <v>NEDEN</v>
      </c>
      <c r="G237" t="s">
        <v>60</v>
      </c>
      <c r="H237" t="s">
        <v>61</v>
      </c>
      <c r="I237" t="s">
        <v>72</v>
      </c>
      <c r="J237" t="s">
        <v>73</v>
      </c>
      <c r="M237" t="s">
        <v>32</v>
      </c>
      <c r="AC237" t="s">
        <v>198</v>
      </c>
    </row>
    <row r="238" spans="1:29" x14ac:dyDescent="0.2">
      <c r="A238">
        <v>4700875</v>
      </c>
      <c r="B238">
        <v>2023</v>
      </c>
      <c r="C238" t="s">
        <v>27</v>
      </c>
      <c r="D238">
        <v>16</v>
      </c>
      <c r="E23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8" t="str">
        <f>Table1[[#This Row],[awayTeam.code]]&amp;Table1[[#This Row],[homeTeam.code]]</f>
        <v>NOLAR</v>
      </c>
      <c r="G238" t="s">
        <v>122</v>
      </c>
      <c r="H238" t="s">
        <v>123</v>
      </c>
      <c r="I238" t="s">
        <v>93</v>
      </c>
      <c r="J238" t="s">
        <v>94</v>
      </c>
      <c r="M238" t="s">
        <v>32</v>
      </c>
      <c r="AC238" t="s">
        <v>224</v>
      </c>
    </row>
    <row r="239" spans="1:29" x14ac:dyDescent="0.2">
      <c r="A239">
        <v>4700592</v>
      </c>
      <c r="B239">
        <v>2023</v>
      </c>
      <c r="C239" t="s">
        <v>27</v>
      </c>
      <c r="D239">
        <v>16</v>
      </c>
      <c r="E23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39" t="str">
        <f>Table1[[#This Row],[awayTeam.code]]&amp;Table1[[#This Row],[homeTeam.code]]</f>
        <v>NYGPHI</v>
      </c>
      <c r="G239" t="s">
        <v>39</v>
      </c>
      <c r="H239" t="s">
        <v>40</v>
      </c>
      <c r="I239" t="s">
        <v>41</v>
      </c>
      <c r="J239" t="s">
        <v>42</v>
      </c>
      <c r="M239" t="s">
        <v>32</v>
      </c>
      <c r="AC239" t="s">
        <v>43</v>
      </c>
    </row>
    <row r="240" spans="1:29" x14ac:dyDescent="0.2">
      <c r="A240">
        <v>4700878</v>
      </c>
      <c r="B240">
        <v>2023</v>
      </c>
      <c r="C240" t="s">
        <v>27</v>
      </c>
      <c r="D240">
        <v>16</v>
      </c>
      <c r="E24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0" t="str">
        <f>Table1[[#This Row],[awayTeam.code]]&amp;Table1[[#This Row],[homeTeam.code]]</f>
        <v>SEATEN</v>
      </c>
      <c r="G240" t="s">
        <v>91</v>
      </c>
      <c r="H240" t="s">
        <v>92</v>
      </c>
      <c r="I240" t="s">
        <v>55</v>
      </c>
      <c r="J240" t="s">
        <v>56</v>
      </c>
      <c r="M240" t="s">
        <v>32</v>
      </c>
      <c r="AC240" t="s">
        <v>184</v>
      </c>
    </row>
    <row r="241" spans="1:29" x14ac:dyDescent="0.2">
      <c r="A241">
        <v>4700882</v>
      </c>
      <c r="B241">
        <v>2023</v>
      </c>
      <c r="C241" t="s">
        <v>27</v>
      </c>
      <c r="D241">
        <v>16</v>
      </c>
      <c r="E24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1" t="str">
        <f>Table1[[#This Row],[awayTeam.code]]&amp;Table1[[#This Row],[homeTeam.code]]</f>
        <v>WASNYJ</v>
      </c>
      <c r="G241" t="s">
        <v>63</v>
      </c>
      <c r="H241" t="s">
        <v>64</v>
      </c>
      <c r="I241" t="s">
        <v>36</v>
      </c>
      <c r="J241" t="s">
        <v>37</v>
      </c>
      <c r="M241" t="s">
        <v>32</v>
      </c>
      <c r="AC241" t="s">
        <v>184</v>
      </c>
    </row>
    <row r="242" spans="1:29" x14ac:dyDescent="0.2">
      <c r="A242">
        <v>4700894</v>
      </c>
      <c r="B242">
        <v>2023</v>
      </c>
      <c r="C242" t="s">
        <v>27</v>
      </c>
      <c r="D242">
        <v>17</v>
      </c>
      <c r="E24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2" t="str">
        <f>Table1[[#This Row],[awayTeam.code]]&amp;Table1[[#This Row],[homeTeam.code]]</f>
        <v>ARIPHI</v>
      </c>
      <c r="G242" t="s">
        <v>110</v>
      </c>
      <c r="H242" t="s">
        <v>111</v>
      </c>
      <c r="I242" t="s">
        <v>41</v>
      </c>
      <c r="J242" t="s">
        <v>42</v>
      </c>
      <c r="M242" t="s">
        <v>32</v>
      </c>
      <c r="AC242" t="s">
        <v>187</v>
      </c>
    </row>
    <row r="243" spans="1:29" x14ac:dyDescent="0.2">
      <c r="A243">
        <v>4700891</v>
      </c>
      <c r="B243">
        <v>2023</v>
      </c>
      <c r="C243" t="s">
        <v>27</v>
      </c>
      <c r="D243">
        <v>17</v>
      </c>
      <c r="E24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3" t="str">
        <f>Table1[[#This Row],[awayTeam.code]]&amp;Table1[[#This Row],[homeTeam.code]]</f>
        <v>ATLCHI</v>
      </c>
      <c r="G243" t="s">
        <v>28</v>
      </c>
      <c r="H243" t="s">
        <v>29</v>
      </c>
      <c r="I243" t="s">
        <v>117</v>
      </c>
      <c r="J243" t="s">
        <v>118</v>
      </c>
      <c r="M243" t="s">
        <v>32</v>
      </c>
      <c r="AC243" t="s">
        <v>187</v>
      </c>
    </row>
    <row r="244" spans="1:29" x14ac:dyDescent="0.2">
      <c r="A244">
        <v>4700892</v>
      </c>
      <c r="B244">
        <v>2023</v>
      </c>
      <c r="C244" t="s">
        <v>27</v>
      </c>
      <c r="D244">
        <v>17</v>
      </c>
      <c r="E24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4" t="str">
        <f>Table1[[#This Row],[awayTeam.code]]&amp;Table1[[#This Row],[homeTeam.code]]</f>
        <v>CARJAC</v>
      </c>
      <c r="G244" t="s">
        <v>75</v>
      </c>
      <c r="H244" t="s">
        <v>76</v>
      </c>
      <c r="I244" t="s">
        <v>30</v>
      </c>
      <c r="J244" t="s">
        <v>31</v>
      </c>
      <c r="M244" t="s">
        <v>32</v>
      </c>
      <c r="AC244" t="s">
        <v>187</v>
      </c>
    </row>
    <row r="245" spans="1:29" x14ac:dyDescent="0.2">
      <c r="A245">
        <v>4700593</v>
      </c>
      <c r="B245">
        <v>2023</v>
      </c>
      <c r="C245" t="s">
        <v>27</v>
      </c>
      <c r="D245">
        <v>17</v>
      </c>
      <c r="E24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5" t="str">
        <f>Table1[[#This Row],[awayTeam.code]]&amp;Table1[[#This Row],[homeTeam.code]]</f>
        <v>CINKC</v>
      </c>
      <c r="G245" t="s">
        <v>44</v>
      </c>
      <c r="H245" t="s">
        <v>45</v>
      </c>
      <c r="I245" t="s">
        <v>46</v>
      </c>
      <c r="J245" t="s">
        <v>47</v>
      </c>
      <c r="M245" t="s">
        <v>32</v>
      </c>
      <c r="AC245" t="s">
        <v>48</v>
      </c>
    </row>
    <row r="246" spans="1:29" x14ac:dyDescent="0.2">
      <c r="A246">
        <v>4700889</v>
      </c>
      <c r="B246">
        <v>2023</v>
      </c>
      <c r="C246" t="s">
        <v>27</v>
      </c>
      <c r="D246">
        <v>17</v>
      </c>
      <c r="E24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6" t="str">
        <f>Table1[[#This Row],[awayTeam.code]]&amp;Table1[[#This Row],[homeTeam.code]]</f>
        <v>DETDAL</v>
      </c>
      <c r="G246" t="s">
        <v>96</v>
      </c>
      <c r="H246" t="s">
        <v>97</v>
      </c>
      <c r="I246" t="s">
        <v>69</v>
      </c>
      <c r="J246" t="s">
        <v>70</v>
      </c>
      <c r="M246" t="s">
        <v>32</v>
      </c>
      <c r="AC246" t="s">
        <v>190</v>
      </c>
    </row>
    <row r="247" spans="1:29" x14ac:dyDescent="0.2">
      <c r="A247">
        <v>4700902</v>
      </c>
      <c r="B247">
        <v>2023</v>
      </c>
      <c r="C247" t="s">
        <v>27</v>
      </c>
      <c r="D247">
        <v>17</v>
      </c>
      <c r="E24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7" t="str">
        <f>Table1[[#This Row],[awayTeam.code]]&amp;Table1[[#This Row],[homeTeam.code]]</f>
        <v>GBMIN</v>
      </c>
      <c r="G247" t="s">
        <v>130</v>
      </c>
      <c r="H247" t="s">
        <v>131</v>
      </c>
      <c r="I247" t="s">
        <v>86</v>
      </c>
      <c r="J247" t="s">
        <v>87</v>
      </c>
      <c r="M247" t="s">
        <v>32</v>
      </c>
      <c r="AC247" t="s">
        <v>188</v>
      </c>
    </row>
    <row r="248" spans="1:29" x14ac:dyDescent="0.2">
      <c r="A248">
        <v>4700901</v>
      </c>
      <c r="B248">
        <v>2023</v>
      </c>
      <c r="C248" t="s">
        <v>27</v>
      </c>
      <c r="D248">
        <v>17</v>
      </c>
      <c r="E24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8" t="str">
        <f>Table1[[#This Row],[awayTeam.code]]&amp;Table1[[#This Row],[homeTeam.code]]</f>
        <v>LACDEN</v>
      </c>
      <c r="G248" t="s">
        <v>119</v>
      </c>
      <c r="H248" t="s">
        <v>120</v>
      </c>
      <c r="I248" t="s">
        <v>72</v>
      </c>
      <c r="J248" t="s">
        <v>73</v>
      </c>
      <c r="M248" t="s">
        <v>32</v>
      </c>
      <c r="AC248" t="s">
        <v>48</v>
      </c>
    </row>
    <row r="249" spans="1:29" x14ac:dyDescent="0.2">
      <c r="A249">
        <v>4700896</v>
      </c>
      <c r="B249">
        <v>2023</v>
      </c>
      <c r="C249" t="s">
        <v>27</v>
      </c>
      <c r="D249">
        <v>17</v>
      </c>
      <c r="E24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49" t="str">
        <f>Table1[[#This Row],[awayTeam.code]]&amp;Table1[[#This Row],[homeTeam.code]]</f>
        <v>LARNYG</v>
      </c>
      <c r="G249" t="s">
        <v>93</v>
      </c>
      <c r="H249" t="s">
        <v>94</v>
      </c>
      <c r="I249" t="s">
        <v>39</v>
      </c>
      <c r="J249" t="s">
        <v>40</v>
      </c>
      <c r="M249" t="s">
        <v>32</v>
      </c>
      <c r="AC249" t="s">
        <v>187</v>
      </c>
    </row>
    <row r="250" spans="1:29" x14ac:dyDescent="0.2">
      <c r="A250">
        <v>4700890</v>
      </c>
      <c r="B250">
        <v>2023</v>
      </c>
      <c r="C250" t="s">
        <v>27</v>
      </c>
      <c r="D250">
        <v>17</v>
      </c>
      <c r="E25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0" t="str">
        <f>Table1[[#This Row],[awayTeam.code]]&amp;Table1[[#This Row],[homeTeam.code]]</f>
        <v>LVIND</v>
      </c>
      <c r="G250" t="s">
        <v>66</v>
      </c>
      <c r="H250" t="s">
        <v>67</v>
      </c>
      <c r="I250" t="s">
        <v>58</v>
      </c>
      <c r="J250" t="s">
        <v>59</v>
      </c>
      <c r="M250" t="s">
        <v>32</v>
      </c>
      <c r="AC250" t="s">
        <v>187</v>
      </c>
    </row>
    <row r="251" spans="1:29" x14ac:dyDescent="0.2">
      <c r="A251">
        <v>4700899</v>
      </c>
      <c r="B251">
        <v>2023</v>
      </c>
      <c r="C251" t="s">
        <v>27</v>
      </c>
      <c r="D251">
        <v>17</v>
      </c>
      <c r="E25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1" t="str">
        <f>Table1[[#This Row],[awayTeam.code]]&amp;Table1[[#This Row],[homeTeam.code]]</f>
        <v>MIABAL</v>
      </c>
      <c r="G251" t="s">
        <v>34</v>
      </c>
      <c r="H251" t="s">
        <v>35</v>
      </c>
      <c r="I251" t="s">
        <v>53</v>
      </c>
      <c r="J251" t="s">
        <v>54</v>
      </c>
      <c r="M251" t="s">
        <v>32</v>
      </c>
      <c r="AC251" t="s">
        <v>187</v>
      </c>
    </row>
    <row r="252" spans="1:29" x14ac:dyDescent="0.2">
      <c r="A252">
        <v>4700897</v>
      </c>
      <c r="B252">
        <v>2023</v>
      </c>
      <c r="C252" t="s">
        <v>27</v>
      </c>
      <c r="D252">
        <v>17</v>
      </c>
      <c r="E25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2" t="str">
        <f>Table1[[#This Row],[awayTeam.code]]&amp;Table1[[#This Row],[homeTeam.code]]</f>
        <v>NEBUF</v>
      </c>
      <c r="G252" t="s">
        <v>60</v>
      </c>
      <c r="H252" t="s">
        <v>61</v>
      </c>
      <c r="I252" t="s">
        <v>50</v>
      </c>
      <c r="J252" t="s">
        <v>51</v>
      </c>
      <c r="M252" t="s">
        <v>32</v>
      </c>
      <c r="AC252" t="s">
        <v>187</v>
      </c>
    </row>
    <row r="253" spans="1:29" x14ac:dyDescent="0.2">
      <c r="A253">
        <v>4700893</v>
      </c>
      <c r="B253">
        <v>2023</v>
      </c>
      <c r="C253" t="s">
        <v>27</v>
      </c>
      <c r="D253">
        <v>17</v>
      </c>
      <c r="E25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3" t="str">
        <f>Table1[[#This Row],[awayTeam.code]]&amp;Table1[[#This Row],[homeTeam.code]]</f>
        <v>NOTB</v>
      </c>
      <c r="G253" t="s">
        <v>122</v>
      </c>
      <c r="H253" t="s">
        <v>123</v>
      </c>
      <c r="I253" t="s">
        <v>81</v>
      </c>
      <c r="J253" t="s">
        <v>82</v>
      </c>
      <c r="M253" t="s">
        <v>32</v>
      </c>
      <c r="AC253" t="s">
        <v>187</v>
      </c>
    </row>
    <row r="254" spans="1:29" x14ac:dyDescent="0.2">
      <c r="A254">
        <v>4700888</v>
      </c>
      <c r="B254">
        <v>2023</v>
      </c>
      <c r="C254" t="s">
        <v>27</v>
      </c>
      <c r="D254">
        <v>17</v>
      </c>
      <c r="E254" t="str">
        <f>IF(OR(Table1[[#This Row],[awayTeam.code]]=CurrentTeam,Table1[[#This Row],[homeTeam.code]]=CurrentTeam),IF(Table1[[#This Row],[awayTeam.code]]=CurrentTeam,Table1[[#This Row],[homeTeam.code]],Table1[[#This Row],[awayTeam.code]]),"")</f>
        <v>NYJ</v>
      </c>
      <c r="F254" t="str">
        <f>Table1[[#This Row],[awayTeam.code]]&amp;Table1[[#This Row],[homeTeam.code]]</f>
        <v>NYJCLE</v>
      </c>
      <c r="G254" t="s">
        <v>36</v>
      </c>
      <c r="H254" t="s">
        <v>37</v>
      </c>
      <c r="I254" t="s">
        <v>79</v>
      </c>
      <c r="J254" t="s">
        <v>80</v>
      </c>
      <c r="M254" t="s">
        <v>32</v>
      </c>
      <c r="AC254" t="s">
        <v>219</v>
      </c>
    </row>
    <row r="255" spans="1:29" x14ac:dyDescent="0.2">
      <c r="A255">
        <v>4700900</v>
      </c>
      <c r="B255">
        <v>2023</v>
      </c>
      <c r="C255" t="s">
        <v>27</v>
      </c>
      <c r="D255">
        <v>17</v>
      </c>
      <c r="E25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5" t="str">
        <f>Table1[[#This Row],[awayTeam.code]]&amp;Table1[[#This Row],[homeTeam.code]]</f>
        <v>PITSEA</v>
      </c>
      <c r="G255" t="s">
        <v>77</v>
      </c>
      <c r="H255" t="s">
        <v>78</v>
      </c>
      <c r="I255" t="s">
        <v>91</v>
      </c>
      <c r="J255" t="s">
        <v>92</v>
      </c>
      <c r="M255" t="s">
        <v>32</v>
      </c>
      <c r="AC255" t="s">
        <v>193</v>
      </c>
    </row>
    <row r="256" spans="1:29" x14ac:dyDescent="0.2">
      <c r="A256">
        <v>4700895</v>
      </c>
      <c r="B256">
        <v>2023</v>
      </c>
      <c r="C256" t="s">
        <v>27</v>
      </c>
      <c r="D256">
        <v>17</v>
      </c>
      <c r="E25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6" t="str">
        <f>Table1[[#This Row],[awayTeam.code]]&amp;Table1[[#This Row],[homeTeam.code]]</f>
        <v>SFWAS</v>
      </c>
      <c r="G256" t="s">
        <v>83</v>
      </c>
      <c r="H256" t="s">
        <v>84</v>
      </c>
      <c r="I256" t="s">
        <v>63</v>
      </c>
      <c r="J256" t="s">
        <v>64</v>
      </c>
      <c r="M256" t="s">
        <v>32</v>
      </c>
      <c r="AC256" t="s">
        <v>187</v>
      </c>
    </row>
    <row r="257" spans="1:29" x14ac:dyDescent="0.2">
      <c r="A257">
        <v>4700898</v>
      </c>
      <c r="B257">
        <v>2023</v>
      </c>
      <c r="C257" t="s">
        <v>27</v>
      </c>
      <c r="D257">
        <v>17</v>
      </c>
      <c r="E25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7" t="str">
        <f>Table1[[#This Row],[awayTeam.code]]&amp;Table1[[#This Row],[homeTeam.code]]</f>
        <v>TENHOU</v>
      </c>
      <c r="G257" t="s">
        <v>55</v>
      </c>
      <c r="H257" t="s">
        <v>56</v>
      </c>
      <c r="I257" t="s">
        <v>115</v>
      </c>
      <c r="J257" t="s">
        <v>116</v>
      </c>
      <c r="M257" t="s">
        <v>32</v>
      </c>
      <c r="AC257" t="s">
        <v>187</v>
      </c>
    </row>
    <row r="258" spans="1:29" x14ac:dyDescent="0.2">
      <c r="A258">
        <v>4700913</v>
      </c>
      <c r="B258">
        <v>2023</v>
      </c>
      <c r="C258" t="s">
        <v>27</v>
      </c>
      <c r="D258">
        <v>18</v>
      </c>
      <c r="E25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8" t="str">
        <f>Table1[[#This Row],[awayTeam.code]]&amp;Table1[[#This Row],[homeTeam.code]]</f>
        <v>ATLNO</v>
      </c>
      <c r="G258" t="s">
        <v>28</v>
      </c>
      <c r="H258" t="s">
        <v>29</v>
      </c>
      <c r="I258" t="s">
        <v>122</v>
      </c>
      <c r="J258" t="s">
        <v>123</v>
      </c>
      <c r="M258" t="s">
        <v>32</v>
      </c>
      <c r="AC258" t="s">
        <v>106</v>
      </c>
    </row>
    <row r="259" spans="1:29" x14ac:dyDescent="0.2">
      <c r="A259">
        <v>4700911</v>
      </c>
      <c r="B259">
        <v>2023</v>
      </c>
      <c r="C259" t="s">
        <v>27</v>
      </c>
      <c r="D259">
        <v>18</v>
      </c>
      <c r="E25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59" t="str">
        <f>Table1[[#This Row],[awayTeam.code]]&amp;Table1[[#This Row],[homeTeam.code]]</f>
        <v>BUFMIA</v>
      </c>
      <c r="G259" t="s">
        <v>50</v>
      </c>
      <c r="H259" t="s">
        <v>51</v>
      </c>
      <c r="I259" t="s">
        <v>34</v>
      </c>
      <c r="J259" t="s">
        <v>35</v>
      </c>
      <c r="M259" t="s">
        <v>32</v>
      </c>
      <c r="AC259" t="s">
        <v>106</v>
      </c>
    </row>
    <row r="260" spans="1:29" x14ac:dyDescent="0.2">
      <c r="A260">
        <v>4700905</v>
      </c>
      <c r="B260">
        <v>2023</v>
      </c>
      <c r="C260" t="s">
        <v>27</v>
      </c>
      <c r="D260">
        <v>18</v>
      </c>
      <c r="E26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0" t="str">
        <f>Table1[[#This Row],[awayTeam.code]]&amp;Table1[[#This Row],[homeTeam.code]]</f>
        <v>CHIGB</v>
      </c>
      <c r="G260" t="s">
        <v>117</v>
      </c>
      <c r="H260" t="s">
        <v>118</v>
      </c>
      <c r="I260" t="s">
        <v>130</v>
      </c>
      <c r="J260" t="s">
        <v>131</v>
      </c>
      <c r="M260" t="s">
        <v>32</v>
      </c>
      <c r="AC260" t="s">
        <v>106</v>
      </c>
    </row>
    <row r="261" spans="1:29" x14ac:dyDescent="0.2">
      <c r="A261">
        <v>4700662</v>
      </c>
      <c r="B261">
        <v>2023</v>
      </c>
      <c r="C261" t="s">
        <v>27</v>
      </c>
      <c r="D261">
        <v>18</v>
      </c>
      <c r="E261" t="str">
        <f>IF(OR(Table1[[#This Row],[awayTeam.code]]=CurrentTeam,Table1[[#This Row],[homeTeam.code]]=CurrentTeam),IF(Table1[[#This Row],[awayTeam.code]]=CurrentTeam,Table1[[#This Row],[homeTeam.code]],Table1[[#This Row],[awayTeam.code]]),"")</f>
        <v>CIN</v>
      </c>
      <c r="F261" t="str">
        <f>Table1[[#This Row],[awayTeam.code]]&amp;Table1[[#This Row],[homeTeam.code]]</f>
        <v>CLECIN</v>
      </c>
      <c r="G261" t="s">
        <v>79</v>
      </c>
      <c r="H261" t="s">
        <v>80</v>
      </c>
      <c r="I261" t="s">
        <v>44</v>
      </c>
      <c r="J261" t="s">
        <v>45</v>
      </c>
      <c r="M261" t="s">
        <v>32</v>
      </c>
      <c r="AC261" t="s">
        <v>106</v>
      </c>
    </row>
    <row r="262" spans="1:29" x14ac:dyDescent="0.2">
      <c r="A262">
        <v>4700917</v>
      </c>
      <c r="B262">
        <v>2023</v>
      </c>
      <c r="C262" t="s">
        <v>27</v>
      </c>
      <c r="D262">
        <v>18</v>
      </c>
      <c r="E26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2" t="str">
        <f>Table1[[#This Row],[awayTeam.code]]&amp;Table1[[#This Row],[homeTeam.code]]</f>
        <v>DALWAS</v>
      </c>
      <c r="G262" t="s">
        <v>69</v>
      </c>
      <c r="H262" t="s">
        <v>70</v>
      </c>
      <c r="I262" t="s">
        <v>63</v>
      </c>
      <c r="J262" t="s">
        <v>64</v>
      </c>
      <c r="M262" t="s">
        <v>32</v>
      </c>
      <c r="AC262" t="s">
        <v>106</v>
      </c>
    </row>
    <row r="263" spans="1:29" x14ac:dyDescent="0.2">
      <c r="A263">
        <v>4700909</v>
      </c>
      <c r="B263">
        <v>2023</v>
      </c>
      <c r="C263" t="s">
        <v>27</v>
      </c>
      <c r="D263">
        <v>18</v>
      </c>
      <c r="E26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3" t="str">
        <f>Table1[[#This Row],[awayTeam.code]]&amp;Table1[[#This Row],[homeTeam.code]]</f>
        <v>DENLV</v>
      </c>
      <c r="G263" t="s">
        <v>72</v>
      </c>
      <c r="H263" t="s">
        <v>73</v>
      </c>
      <c r="I263" t="s">
        <v>66</v>
      </c>
      <c r="J263" t="s">
        <v>67</v>
      </c>
      <c r="M263" t="s">
        <v>32</v>
      </c>
      <c r="AC263" t="s">
        <v>106</v>
      </c>
    </row>
    <row r="264" spans="1:29" x14ac:dyDescent="0.2">
      <c r="A264">
        <v>4700907</v>
      </c>
      <c r="B264">
        <v>2023</v>
      </c>
      <c r="C264" t="s">
        <v>27</v>
      </c>
      <c r="D264">
        <v>18</v>
      </c>
      <c r="E264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4" t="str">
        <f>Table1[[#This Row],[awayTeam.code]]&amp;Table1[[#This Row],[homeTeam.code]]</f>
        <v>HOUIND</v>
      </c>
      <c r="G264" t="s">
        <v>115</v>
      </c>
      <c r="H264" t="s">
        <v>116</v>
      </c>
      <c r="I264" t="s">
        <v>58</v>
      </c>
      <c r="J264" t="s">
        <v>59</v>
      </c>
      <c r="M264" t="s">
        <v>32</v>
      </c>
      <c r="AC264" t="s">
        <v>106</v>
      </c>
    </row>
    <row r="265" spans="1:29" x14ac:dyDescent="0.2">
      <c r="A265">
        <v>4700914</v>
      </c>
      <c r="B265">
        <v>2023</v>
      </c>
      <c r="C265" t="s">
        <v>27</v>
      </c>
      <c r="D265">
        <v>18</v>
      </c>
      <c r="E265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5" t="str">
        <f>Table1[[#This Row],[awayTeam.code]]&amp;Table1[[#This Row],[homeTeam.code]]</f>
        <v>JACTEN</v>
      </c>
      <c r="G265" t="s">
        <v>30</v>
      </c>
      <c r="H265" t="s">
        <v>31</v>
      </c>
      <c r="I265" t="s">
        <v>55</v>
      </c>
      <c r="J265" t="s">
        <v>56</v>
      </c>
      <c r="M265" t="s">
        <v>32</v>
      </c>
      <c r="AC265" t="s">
        <v>106</v>
      </c>
    </row>
    <row r="266" spans="1:29" x14ac:dyDescent="0.2">
      <c r="A266">
        <v>4700910</v>
      </c>
      <c r="B266">
        <v>2023</v>
      </c>
      <c r="C266" t="s">
        <v>27</v>
      </c>
      <c r="D266">
        <v>18</v>
      </c>
      <c r="E266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6" t="str">
        <f>Table1[[#This Row],[awayTeam.code]]&amp;Table1[[#This Row],[homeTeam.code]]</f>
        <v>KCLAC</v>
      </c>
      <c r="G266" t="s">
        <v>46</v>
      </c>
      <c r="H266" t="s">
        <v>47</v>
      </c>
      <c r="I266" t="s">
        <v>119</v>
      </c>
      <c r="J266" t="s">
        <v>120</v>
      </c>
      <c r="M266" t="s">
        <v>32</v>
      </c>
      <c r="AC266" t="s">
        <v>106</v>
      </c>
    </row>
    <row r="267" spans="1:29" x14ac:dyDescent="0.2">
      <c r="A267">
        <v>4700916</v>
      </c>
      <c r="B267">
        <v>2023</v>
      </c>
      <c r="C267" t="s">
        <v>27</v>
      </c>
      <c r="D267">
        <v>18</v>
      </c>
      <c r="E267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7" t="str">
        <f>Table1[[#This Row],[awayTeam.code]]&amp;Table1[[#This Row],[homeTeam.code]]</f>
        <v>LARSF</v>
      </c>
      <c r="G267" t="s">
        <v>93</v>
      </c>
      <c r="H267" t="s">
        <v>94</v>
      </c>
      <c r="I267" t="s">
        <v>83</v>
      </c>
      <c r="J267" t="s">
        <v>84</v>
      </c>
      <c r="M267" t="s">
        <v>32</v>
      </c>
      <c r="AC267" t="s">
        <v>106</v>
      </c>
    </row>
    <row r="268" spans="1:29" x14ac:dyDescent="0.2">
      <c r="A268">
        <v>4700903</v>
      </c>
      <c r="B268">
        <v>2023</v>
      </c>
      <c r="C268" t="s">
        <v>27</v>
      </c>
      <c r="D268">
        <v>18</v>
      </c>
      <c r="E268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8" t="str">
        <f>Table1[[#This Row],[awayTeam.code]]&amp;Table1[[#This Row],[homeTeam.code]]</f>
        <v>MINDET</v>
      </c>
      <c r="G268" t="s">
        <v>86</v>
      </c>
      <c r="H268" t="s">
        <v>87</v>
      </c>
      <c r="I268" t="s">
        <v>96</v>
      </c>
      <c r="J268" t="s">
        <v>97</v>
      </c>
      <c r="M268" t="s">
        <v>32</v>
      </c>
      <c r="AC268" t="s">
        <v>106</v>
      </c>
    </row>
    <row r="269" spans="1:29" x14ac:dyDescent="0.2">
      <c r="A269">
        <v>4700906</v>
      </c>
      <c r="B269">
        <v>2023</v>
      </c>
      <c r="C269" t="s">
        <v>27</v>
      </c>
      <c r="D269">
        <v>18</v>
      </c>
      <c r="E269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69" t="str">
        <f>Table1[[#This Row],[awayTeam.code]]&amp;Table1[[#This Row],[homeTeam.code]]</f>
        <v>NYJNE</v>
      </c>
      <c r="G269" t="s">
        <v>36</v>
      </c>
      <c r="H269" t="s">
        <v>37</v>
      </c>
      <c r="I269" t="s">
        <v>60</v>
      </c>
      <c r="J269" t="s">
        <v>61</v>
      </c>
      <c r="M269" t="s">
        <v>32</v>
      </c>
      <c r="AC269" t="s">
        <v>106</v>
      </c>
    </row>
    <row r="270" spans="1:29" x14ac:dyDescent="0.2">
      <c r="A270">
        <v>4700915</v>
      </c>
      <c r="B270">
        <v>2023</v>
      </c>
      <c r="C270" t="s">
        <v>27</v>
      </c>
      <c r="D270">
        <v>18</v>
      </c>
      <c r="E270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70" t="str">
        <f>Table1[[#This Row],[awayTeam.code]]&amp;Table1[[#This Row],[homeTeam.code]]</f>
        <v>PHINYG</v>
      </c>
      <c r="G270" t="s">
        <v>41</v>
      </c>
      <c r="H270" t="s">
        <v>42</v>
      </c>
      <c r="I270" t="s">
        <v>39</v>
      </c>
      <c r="J270" t="s">
        <v>40</v>
      </c>
      <c r="M270" t="s">
        <v>32</v>
      </c>
      <c r="AC270" t="s">
        <v>106</v>
      </c>
    </row>
    <row r="271" spans="1:29" x14ac:dyDescent="0.2">
      <c r="A271">
        <v>4700660</v>
      </c>
      <c r="B271">
        <v>2023</v>
      </c>
      <c r="C271" t="s">
        <v>27</v>
      </c>
      <c r="D271">
        <v>18</v>
      </c>
      <c r="E271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71" t="str">
        <f>Table1[[#This Row],[awayTeam.code]]&amp;Table1[[#This Row],[homeTeam.code]]</f>
        <v>PITBAL</v>
      </c>
      <c r="G271" t="s">
        <v>77</v>
      </c>
      <c r="H271" t="s">
        <v>78</v>
      </c>
      <c r="I271" t="s">
        <v>53</v>
      </c>
      <c r="J271" t="s">
        <v>54</v>
      </c>
      <c r="M271" t="s">
        <v>32</v>
      </c>
      <c r="AC271" t="s">
        <v>106</v>
      </c>
    </row>
    <row r="272" spans="1:29" x14ac:dyDescent="0.2">
      <c r="A272">
        <v>4700904</v>
      </c>
      <c r="B272">
        <v>2023</v>
      </c>
      <c r="C272" t="s">
        <v>27</v>
      </c>
      <c r="D272">
        <v>18</v>
      </c>
      <c r="E272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72" t="str">
        <f>Table1[[#This Row],[awayTeam.code]]&amp;Table1[[#This Row],[homeTeam.code]]</f>
        <v>SEAARI</v>
      </c>
      <c r="G272" t="s">
        <v>91</v>
      </c>
      <c r="H272" t="s">
        <v>92</v>
      </c>
      <c r="I272" t="s">
        <v>110</v>
      </c>
      <c r="J272" t="s">
        <v>111</v>
      </c>
      <c r="M272" t="s">
        <v>32</v>
      </c>
      <c r="AC272" t="s">
        <v>106</v>
      </c>
    </row>
    <row r="273" spans="1:29" x14ac:dyDescent="0.2">
      <c r="A273">
        <v>4700908</v>
      </c>
      <c r="B273">
        <v>2023</v>
      </c>
      <c r="C273" t="s">
        <v>27</v>
      </c>
      <c r="D273">
        <v>18</v>
      </c>
      <c r="E273" t="str">
        <f>IF(OR(Table1[[#This Row],[awayTeam.code]]=CurrentTeam,Table1[[#This Row],[homeTeam.code]]=CurrentTeam),IF(Table1[[#This Row],[awayTeam.code]]=CurrentTeam,Table1[[#This Row],[homeTeam.code]],Table1[[#This Row],[awayTeam.code]]),"")</f>
        <v/>
      </c>
      <c r="F273" t="str">
        <f>Table1[[#This Row],[awayTeam.code]]&amp;Table1[[#This Row],[homeTeam.code]]</f>
        <v>TBCAR</v>
      </c>
      <c r="G273" t="s">
        <v>81</v>
      </c>
      <c r="H273" t="s">
        <v>82</v>
      </c>
      <c r="I273" t="s">
        <v>75</v>
      </c>
      <c r="J273" t="s">
        <v>76</v>
      </c>
      <c r="M273" t="s">
        <v>32</v>
      </c>
      <c r="AC273" t="s">
        <v>106</v>
      </c>
    </row>
  </sheetData>
  <autoFilter ref="AG2:AH274">
    <sortState xmlns:xlrd2="http://schemas.microsoft.com/office/spreadsheetml/2017/richdata2" ref="AG3:AH274">
      <sortCondition ref="AG2:AG274"/>
    </sortState>
  </autoFilter>
  <sortState xmlns:xlrd2="http://schemas.microsoft.com/office/spreadsheetml/2017/richdata2" ref="AG3:AH19">
    <sortCondition ref="AG2:AG19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2023-games</vt:lpstr>
      <vt:lpstr>CurrentTeam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2023-06-16T19:15:30Z</dcterms:created>
  <dcterms:modified xsi:type="dcterms:W3CDTF">2023-06-18T00:20:26Z</dcterms:modified>
</cp:coreProperties>
</file>