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280" activeTab="1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0" l="1"/>
  <c r="O5" i="12"/>
  <c r="C5" i="12"/>
  <c r="C5" i="20"/>
  <c r="E12" i="21"/>
  <c r="G17" i="20"/>
  <c r="I12" i="20"/>
  <c r="G12" i="20"/>
  <c r="E10" i="20"/>
  <c r="G3" i="20"/>
  <c r="G5" i="20"/>
  <c r="E17" i="20"/>
  <c r="K3" i="20"/>
  <c r="K5" i="20"/>
  <c r="G6" i="20"/>
  <c r="K6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E14" i="20"/>
  <c r="E22" i="20"/>
  <c r="G19" i="12"/>
  <c r="G19" i="20"/>
  <c r="G15" i="12"/>
  <c r="G15" i="20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I15" i="20"/>
  <c r="I3" i="20"/>
  <c r="I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<sst xmlns="http://schemas.openxmlformats.org/spreadsheetml/2006/main" count="754" uniqueCount="220">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</sst>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6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25" zoomScaleNormal="125" zoomScalePageLayoutView="125" workbookViewId="0">
      <selection activeCell="B12" sqref="B12:H17"/>
    </sheetView>
  </sheetViews>
  <sheetFormatPr baseColWidth="10" defaultRowHeight="15" x14ac:dyDescent="0"/>
  <cols>
    <col min="2" max="2" width="12.1640625" customWidth="1"/>
    <col min="3" max="3" width="12.6640625" customWidth="1"/>
    <col min="4" max="4" width="15.33203125" customWidth="1"/>
    <col min="5" max="6" width="12.83203125" customWidth="1"/>
    <col min="7" max="7" width="10.83203125" customWidth="1"/>
    <col min="8" max="8" width="14" customWidth="1"/>
  </cols>
  <sheetData>
    <row r="1" spans="2:9">
      <c r="B1" s="31"/>
      <c r="C1" s="31"/>
      <c r="D1" s="31"/>
      <c r="E1" s="31"/>
      <c r="F1" s="31"/>
      <c r="G1" s="31"/>
      <c r="H1" s="31"/>
      <c r="I1" s="31"/>
    </row>
    <row r="2" spans="2:9" ht="21" customHeight="1">
      <c r="B2" s="162" t="s">
        <v>12</v>
      </c>
      <c r="C2" s="163"/>
      <c r="D2" s="163"/>
      <c r="E2" s="163"/>
      <c r="F2" s="163"/>
      <c r="G2" s="164"/>
      <c r="H2" s="165" t="s">
        <v>11</v>
      </c>
      <c r="I2" s="31"/>
    </row>
    <row r="3" spans="2:9" s="25" customFormat="1" ht="20" customHeight="1"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166"/>
      <c r="I3" s="33"/>
    </row>
    <row r="4" spans="2:9" s="16" customFormat="1" ht="21" customHeight="1">
      <c r="B4" s="97" t="s">
        <v>10</v>
      </c>
      <c r="C4" s="17" t="s">
        <v>10</v>
      </c>
      <c r="D4" s="17"/>
      <c r="E4" s="17" t="s">
        <v>10</v>
      </c>
      <c r="F4" s="17" t="s">
        <v>10</v>
      </c>
      <c r="G4" s="18"/>
      <c r="H4" s="27" t="s">
        <v>0</v>
      </c>
      <c r="I4" s="101"/>
    </row>
    <row r="5" spans="2:9" s="16" customFormat="1" ht="21" customHeight="1">
      <c r="B5" s="98" t="s">
        <v>10</v>
      </c>
      <c r="C5" s="19"/>
      <c r="D5" s="19"/>
      <c r="E5" s="19"/>
      <c r="F5" s="19" t="s">
        <v>10</v>
      </c>
      <c r="G5" s="20"/>
      <c r="H5" s="28" t="s">
        <v>1</v>
      </c>
      <c r="I5" s="101"/>
    </row>
    <row r="6" spans="2:9" s="16" customFormat="1" ht="21" customHeight="1">
      <c r="B6" s="99" t="s">
        <v>10</v>
      </c>
      <c r="C6" s="21" t="s">
        <v>10</v>
      </c>
      <c r="D6" s="21"/>
      <c r="E6" s="21" t="s">
        <v>10</v>
      </c>
      <c r="F6" s="21" t="s">
        <v>10</v>
      </c>
      <c r="G6" s="22"/>
      <c r="H6" s="29" t="s">
        <v>2</v>
      </c>
      <c r="I6" s="101"/>
    </row>
    <row r="7" spans="2:9" s="16" customFormat="1" ht="21" customHeight="1">
      <c r="B7" s="100"/>
      <c r="C7" s="23"/>
      <c r="D7" s="23" t="s">
        <v>10</v>
      </c>
      <c r="E7" s="23" t="s">
        <v>10</v>
      </c>
      <c r="F7" s="23"/>
      <c r="G7" s="24" t="s">
        <v>10</v>
      </c>
      <c r="H7" s="30" t="s">
        <v>3</v>
      </c>
      <c r="I7" s="101"/>
    </row>
    <row r="8" spans="2:9">
      <c r="B8" s="31"/>
      <c r="C8" s="31"/>
      <c r="D8" s="31"/>
      <c r="E8" s="31"/>
      <c r="F8" s="31"/>
      <c r="G8" s="31"/>
      <c r="H8" s="31"/>
      <c r="I8" s="31"/>
    </row>
    <row r="12" spans="2:9">
      <c r="B12" s="162" t="s">
        <v>12</v>
      </c>
      <c r="C12" s="163"/>
      <c r="D12" s="163"/>
      <c r="E12" s="163"/>
      <c r="F12" s="163"/>
      <c r="G12" s="164"/>
      <c r="H12" s="102" t="s">
        <v>11</v>
      </c>
    </row>
    <row r="13" spans="2:9">
      <c r="B13" s="26" t="s">
        <v>4</v>
      </c>
      <c r="C13" s="26" t="s">
        <v>5</v>
      </c>
      <c r="D13" s="26" t="s">
        <v>6</v>
      </c>
      <c r="E13" s="26" t="s">
        <v>7</v>
      </c>
      <c r="F13" s="26" t="s">
        <v>8</v>
      </c>
      <c r="G13" s="26" t="s">
        <v>9</v>
      </c>
      <c r="H13" s="103"/>
    </row>
    <row r="14" spans="2:9">
      <c r="B14" s="97">
        <v>1</v>
      </c>
      <c r="C14" s="17">
        <v>1</v>
      </c>
      <c r="D14" s="17"/>
      <c r="E14" s="17">
        <v>1</v>
      </c>
      <c r="F14" s="17">
        <v>1</v>
      </c>
      <c r="G14" s="18"/>
      <c r="H14" s="27" t="s">
        <v>0</v>
      </c>
    </row>
    <row r="15" spans="2:9">
      <c r="B15" s="98">
        <v>1</v>
      </c>
      <c r="C15" s="19"/>
      <c r="D15" s="19"/>
      <c r="E15" s="19"/>
      <c r="F15" s="19">
        <v>1</v>
      </c>
      <c r="G15" s="20"/>
      <c r="H15" s="28" t="s">
        <v>1</v>
      </c>
    </row>
    <row r="16" spans="2:9">
      <c r="B16" s="99">
        <v>1</v>
      </c>
      <c r="C16" s="21">
        <v>1</v>
      </c>
      <c r="D16" s="21"/>
      <c r="E16" s="21">
        <v>1</v>
      </c>
      <c r="F16" s="21">
        <v>1</v>
      </c>
      <c r="G16" s="22"/>
      <c r="H16" s="29" t="s">
        <v>2</v>
      </c>
    </row>
    <row r="17" spans="2:9">
      <c r="B17" s="100"/>
      <c r="C17" s="23"/>
      <c r="D17" s="23">
        <v>1</v>
      </c>
      <c r="E17" s="23">
        <v>1</v>
      </c>
      <c r="F17" s="23"/>
      <c r="G17" s="24">
        <v>1</v>
      </c>
      <c r="H17" s="30" t="s">
        <v>3</v>
      </c>
      <c r="I17" s="19"/>
    </row>
  </sheetData>
  <mergeCells count="3">
    <mergeCell ref="B2:G2"/>
    <mergeCell ref="H2:H3"/>
    <mergeCell ref="B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1" t="s">
        <v>110</v>
      </c>
      <c r="C2" s="41" t="s">
        <v>115</v>
      </c>
    </row>
    <row r="3" spans="2:3" ht="36" customHeight="1">
      <c r="B3" s="41" t="s">
        <v>109</v>
      </c>
      <c r="C3" s="41" t="s">
        <v>116</v>
      </c>
    </row>
    <row r="4" spans="2:3" ht="36" customHeight="1">
      <c r="B4" s="41" t="s">
        <v>111</v>
      </c>
      <c r="C4" s="41" t="s">
        <v>117</v>
      </c>
    </row>
    <row r="5" spans="2:3" ht="36" customHeight="1">
      <c r="B5" s="41" t="s">
        <v>112</v>
      </c>
      <c r="C5" s="41" t="s">
        <v>118</v>
      </c>
    </row>
    <row r="6" spans="2:3" ht="36" customHeight="1">
      <c r="B6" s="41" t="s">
        <v>113</v>
      </c>
      <c r="C6" s="41" t="s">
        <v>119</v>
      </c>
    </row>
    <row r="7" spans="2:3" ht="36" customHeight="1">
      <c r="B7" s="41" t="s">
        <v>114</v>
      </c>
      <c r="C7" s="9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79" t="s">
        <v>0</v>
      </c>
      <c r="C5" s="176">
        <f>E5+E6+E7+G6+G7</f>
        <v>18</v>
      </c>
      <c r="D5" s="70" t="s">
        <v>27</v>
      </c>
      <c r="E5" s="108">
        <v>1</v>
      </c>
    </row>
    <row r="6" spans="2:13">
      <c r="B6" s="179"/>
      <c r="C6" s="177"/>
      <c r="D6" s="168" t="s">
        <v>28</v>
      </c>
      <c r="E6" s="108">
        <v>1</v>
      </c>
      <c r="F6" s="168" t="s">
        <v>29</v>
      </c>
      <c r="G6" s="108">
        <v>1</v>
      </c>
    </row>
    <row r="7" spans="2:13" ht="15" customHeight="1">
      <c r="B7" s="179"/>
      <c r="C7" s="178"/>
      <c r="D7" s="168"/>
      <c r="E7" s="111">
        <f>G6+G7</f>
        <v>8</v>
      </c>
      <c r="F7" s="168"/>
      <c r="G7" s="107">
        <f>E9+E10+E12+E13+E14</f>
        <v>7</v>
      </c>
    </row>
    <row r="9" spans="2:13">
      <c r="B9" s="176" t="s">
        <v>1</v>
      </c>
      <c r="C9" s="176">
        <f>E9+E10+G9+G10+I10</f>
        <v>5</v>
      </c>
      <c r="D9" s="168" t="s">
        <v>30</v>
      </c>
      <c r="E9" s="108">
        <v>1</v>
      </c>
      <c r="F9" s="168" t="s">
        <v>31</v>
      </c>
      <c r="G9" s="110">
        <v>1</v>
      </c>
      <c r="H9"/>
    </row>
    <row r="10" spans="2:13" ht="38" customHeight="1">
      <c r="B10" s="178"/>
      <c r="C10" s="178"/>
      <c r="D10" s="168"/>
      <c r="E10" s="107">
        <f>G9:G10</f>
        <v>1</v>
      </c>
      <c r="F10" s="168"/>
      <c r="G10" s="107">
        <f>I10</f>
        <v>1</v>
      </c>
      <c r="H10" s="74" t="s">
        <v>32</v>
      </c>
      <c r="I10" s="108">
        <v>1</v>
      </c>
    </row>
    <row r="12" spans="2:13" ht="20" customHeight="1">
      <c r="B12" s="179" t="s">
        <v>2</v>
      </c>
      <c r="C12" s="176">
        <f>E12+E13+E14+G13+G14+G15</f>
        <v>8</v>
      </c>
      <c r="D12" s="15" t="s">
        <v>33</v>
      </c>
      <c r="E12" s="109">
        <v>1</v>
      </c>
    </row>
    <row r="13" spans="2:13" ht="36" customHeight="1">
      <c r="B13" s="179"/>
      <c r="C13" s="177"/>
      <c r="D13" s="168" t="s">
        <v>34</v>
      </c>
      <c r="E13" s="123">
        <v>1</v>
      </c>
      <c r="F13" s="86"/>
      <c r="G13" s="122"/>
    </row>
    <row r="14" spans="2:13" ht="25" customHeight="1">
      <c r="B14" s="179"/>
      <c r="C14" s="177"/>
      <c r="D14" s="168"/>
      <c r="E14" s="165">
        <f>G13+G14+G15</f>
        <v>3</v>
      </c>
      <c r="F14" s="180" t="s">
        <v>125</v>
      </c>
      <c r="G14" s="121">
        <v>1</v>
      </c>
      <c r="H14" s="171" t="s">
        <v>36</v>
      </c>
      <c r="I14" s="171">
        <f>K14+K15</f>
        <v>2</v>
      </c>
      <c r="J14" s="106" t="s">
        <v>123</v>
      </c>
      <c r="K14" s="109">
        <v>1</v>
      </c>
    </row>
    <row r="15" spans="2:13" ht="25" customHeight="1">
      <c r="B15" s="179"/>
      <c r="C15" s="178"/>
      <c r="D15" s="168"/>
      <c r="E15" s="166"/>
      <c r="F15" s="171"/>
      <c r="G15" s="107">
        <f>I14</f>
        <v>2</v>
      </c>
      <c r="H15" s="171"/>
      <c r="I15" s="171"/>
      <c r="J15" s="106" t="s">
        <v>124</v>
      </c>
      <c r="K15" s="109">
        <v>1</v>
      </c>
    </row>
    <row r="17" spans="2:7" ht="20" customHeight="1">
      <c r="B17" s="179" t="s">
        <v>3</v>
      </c>
      <c r="C17" s="179">
        <f>E18+E17</f>
        <v>5</v>
      </c>
      <c r="D17" s="168" t="s">
        <v>37</v>
      </c>
      <c r="E17" s="108">
        <v>1</v>
      </c>
      <c r="F17" s="105" t="s">
        <v>38</v>
      </c>
      <c r="G17" s="108">
        <v>1</v>
      </c>
    </row>
    <row r="18" spans="2:7" ht="20" customHeight="1">
      <c r="B18" s="179"/>
      <c r="C18" s="179"/>
      <c r="D18" s="168"/>
      <c r="E18" s="176">
        <f>G17+G18+G19+G20</f>
        <v>4</v>
      </c>
      <c r="F18" s="105" t="s">
        <v>39</v>
      </c>
      <c r="G18" s="108">
        <v>1</v>
      </c>
    </row>
    <row r="19" spans="2:7" ht="20" customHeight="1">
      <c r="B19" s="179"/>
      <c r="C19" s="179"/>
      <c r="D19" s="168"/>
      <c r="E19" s="177"/>
      <c r="F19" s="105" t="s">
        <v>40</v>
      </c>
      <c r="G19" s="108">
        <v>1</v>
      </c>
    </row>
    <row r="20" spans="2:7" ht="20" customHeight="1">
      <c r="B20" s="179"/>
      <c r="C20" s="179"/>
      <c r="D20" s="168"/>
      <c r="E20" s="178"/>
      <c r="F20" s="105" t="s">
        <v>41</v>
      </c>
      <c r="G20" s="10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13" t="s">
        <v>0</v>
      </c>
      <c r="E2" s="114" t="s">
        <v>1</v>
      </c>
      <c r="F2" s="114" t="s">
        <v>2</v>
      </c>
      <c r="G2" s="6" t="s">
        <v>3</v>
      </c>
      <c r="H2" s="2" t="s">
        <v>128</v>
      </c>
      <c r="I2" s="115" t="s">
        <v>129</v>
      </c>
    </row>
    <row r="3" spans="2:22" ht="15" customHeight="1">
      <c r="B3" s="181" t="s">
        <v>126</v>
      </c>
      <c r="C3" s="4" t="s">
        <v>4</v>
      </c>
      <c r="D3" s="70">
        <f>$K$12</f>
        <v>4.5</v>
      </c>
      <c r="E3" s="70">
        <f>$K$16</f>
        <v>2.5</v>
      </c>
      <c r="F3" s="70">
        <f>$K$19</f>
        <v>2</v>
      </c>
      <c r="G3" s="124">
        <v>0</v>
      </c>
      <c r="H3" s="70">
        <f>SUM(D3:G3)</f>
        <v>9</v>
      </c>
      <c r="I3" s="186">
        <f>SUM(H3:H5)</f>
        <v>17.166666666666668</v>
      </c>
      <c r="J3" s="2"/>
      <c r="V3" t="s">
        <v>122</v>
      </c>
    </row>
    <row r="4" spans="2:22">
      <c r="B4" s="185"/>
      <c r="C4" s="4" t="s">
        <v>5</v>
      </c>
      <c r="D4" s="70">
        <f>$K$12</f>
        <v>4.5</v>
      </c>
      <c r="E4" s="124">
        <v>0</v>
      </c>
      <c r="F4" s="70">
        <f>$K$19</f>
        <v>2</v>
      </c>
      <c r="G4" s="124">
        <v>0</v>
      </c>
      <c r="H4" s="70">
        <f>SUM(D4:G4)</f>
        <v>6.5</v>
      </c>
      <c r="I4" s="187"/>
      <c r="J4" s="2"/>
      <c r="V4" t="s">
        <v>121</v>
      </c>
    </row>
    <row r="5" spans="2:22">
      <c r="B5" s="180"/>
      <c r="C5" s="4" t="s">
        <v>6</v>
      </c>
      <c r="D5" s="124">
        <v>0</v>
      </c>
      <c r="E5" s="124">
        <v>0</v>
      </c>
      <c r="F5" s="124">
        <v>0</v>
      </c>
      <c r="G5" s="116">
        <f>$K$24</f>
        <v>1.6666666666666667</v>
      </c>
      <c r="H5" s="117">
        <f>SUM(D5:G5)</f>
        <v>1.6666666666666667</v>
      </c>
      <c r="I5" s="188"/>
      <c r="J5" s="2"/>
    </row>
    <row r="6" spans="2:22">
      <c r="D6" s="2"/>
      <c r="E6" s="2"/>
      <c r="F6" s="2"/>
      <c r="G6" s="2"/>
    </row>
    <row r="7" spans="2:22">
      <c r="B7" s="189" t="s">
        <v>127</v>
      </c>
      <c r="C7" s="4" t="s">
        <v>7</v>
      </c>
      <c r="D7" s="70">
        <f>$K$12</f>
        <v>4.5</v>
      </c>
      <c r="E7" s="124">
        <v>0</v>
      </c>
      <c r="F7" s="70">
        <f>$K$19</f>
        <v>2</v>
      </c>
      <c r="G7" s="116">
        <f>$K$24</f>
        <v>1.6666666666666667</v>
      </c>
      <c r="H7" s="117">
        <f>SUM(D7:G7)</f>
        <v>8.1666666666666661</v>
      </c>
      <c r="I7" s="190">
        <f>SUM(H7:H9)</f>
        <v>18.833333333333332</v>
      </c>
    </row>
    <row r="8" spans="2:22">
      <c r="B8" s="189"/>
      <c r="C8" s="4" t="s">
        <v>8</v>
      </c>
      <c r="D8" s="70">
        <f>$K$12</f>
        <v>4.5</v>
      </c>
      <c r="E8" s="70">
        <f>$K$16</f>
        <v>2.5</v>
      </c>
      <c r="F8" s="70">
        <f>$K$19</f>
        <v>2</v>
      </c>
      <c r="G8" s="124">
        <v>0</v>
      </c>
      <c r="H8" s="70">
        <f t="shared" ref="H8:H9" si="0">SUM(D8:G8)</f>
        <v>9</v>
      </c>
      <c r="I8" s="190"/>
    </row>
    <row r="9" spans="2:22">
      <c r="B9" s="189"/>
      <c r="C9" s="4" t="s">
        <v>86</v>
      </c>
      <c r="D9" s="124">
        <v>0</v>
      </c>
      <c r="E9" s="124">
        <v>0</v>
      </c>
      <c r="F9" s="124">
        <v>0</v>
      </c>
      <c r="G9" s="116">
        <f>$K$24</f>
        <v>1.6666666666666667</v>
      </c>
      <c r="H9" s="117">
        <f t="shared" si="0"/>
        <v>1.6666666666666667</v>
      </c>
      <c r="I9" s="190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79" t="s">
        <v>0</v>
      </c>
      <c r="L13" s="176">
        <f>N13+N14+N15+P14+P15</f>
        <v>18</v>
      </c>
      <c r="M13" s="70" t="s">
        <v>27</v>
      </c>
      <c r="N13" s="108">
        <v>1</v>
      </c>
    </row>
    <row r="14" spans="2:22" ht="36" customHeight="1">
      <c r="K14" s="179"/>
      <c r="L14" s="177"/>
      <c r="M14" s="168" t="s">
        <v>28</v>
      </c>
      <c r="N14" s="108">
        <v>1</v>
      </c>
      <c r="O14" s="168" t="s">
        <v>29</v>
      </c>
      <c r="P14" s="108">
        <v>1</v>
      </c>
    </row>
    <row r="15" spans="2:22" ht="25" customHeight="1">
      <c r="K15" s="179"/>
      <c r="L15" s="178"/>
      <c r="M15" s="168"/>
      <c r="N15" s="107">
        <f>P14+P15</f>
        <v>8</v>
      </c>
      <c r="O15" s="168"/>
      <c r="P15" s="107">
        <f>N17+N18+N20+N21+N22</f>
        <v>7</v>
      </c>
    </row>
    <row r="16" spans="2:22" ht="15" customHeight="1">
      <c r="K16">
        <f>L17/2</f>
        <v>2.5</v>
      </c>
    </row>
    <row r="17" spans="11:20">
      <c r="K17" s="176" t="s">
        <v>1</v>
      </c>
      <c r="L17" s="176">
        <f>N17+N18+P17+P18+R18</f>
        <v>5</v>
      </c>
      <c r="M17" s="168" t="s">
        <v>30</v>
      </c>
      <c r="N17" s="108">
        <v>1</v>
      </c>
      <c r="O17" s="168" t="s">
        <v>31</v>
      </c>
      <c r="P17" s="110">
        <v>1</v>
      </c>
      <c r="Q17"/>
    </row>
    <row r="18" spans="11:20" ht="34" customHeight="1">
      <c r="K18" s="178"/>
      <c r="L18" s="178"/>
      <c r="M18" s="168"/>
      <c r="N18" s="107">
        <f>P17:P18</f>
        <v>1</v>
      </c>
      <c r="O18" s="168"/>
      <c r="P18" s="107">
        <f>R18</f>
        <v>1</v>
      </c>
      <c r="Q18" s="74" t="s">
        <v>32</v>
      </c>
      <c r="R18" s="108">
        <v>1</v>
      </c>
    </row>
    <row r="19" spans="11:20">
      <c r="K19">
        <f>L20/4</f>
        <v>2</v>
      </c>
    </row>
    <row r="20" spans="11:20" ht="20" customHeight="1">
      <c r="K20" s="176" t="s">
        <v>2</v>
      </c>
      <c r="L20" s="176">
        <f>N20+N21+N22+P22+P23</f>
        <v>8</v>
      </c>
      <c r="M20" s="15" t="s">
        <v>33</v>
      </c>
      <c r="N20" s="109">
        <v>1</v>
      </c>
    </row>
    <row r="21" spans="11:20" ht="20" customHeight="1">
      <c r="K21" s="177"/>
      <c r="L21" s="177"/>
      <c r="M21" s="182" t="s">
        <v>34</v>
      </c>
      <c r="N21" s="120">
        <v>1</v>
      </c>
      <c r="O21" s="86"/>
      <c r="P21" s="122"/>
    </row>
    <row r="22" spans="11:20" ht="20" customHeight="1">
      <c r="K22" s="177"/>
      <c r="L22" s="177"/>
      <c r="M22" s="183"/>
      <c r="N22" s="165">
        <f>P22+P23</f>
        <v>3</v>
      </c>
      <c r="O22" s="185" t="s">
        <v>125</v>
      </c>
      <c r="P22" s="121">
        <v>1</v>
      </c>
      <c r="Q22" s="181" t="s">
        <v>36</v>
      </c>
      <c r="R22" s="181">
        <f>T22+T23</f>
        <v>2</v>
      </c>
      <c r="S22" s="106" t="s">
        <v>123</v>
      </c>
      <c r="T22" s="109">
        <v>1</v>
      </c>
    </row>
    <row r="23" spans="11:20" ht="20" customHeight="1">
      <c r="K23" s="178"/>
      <c r="L23" s="178"/>
      <c r="M23" s="184"/>
      <c r="N23" s="166"/>
      <c r="O23" s="180"/>
      <c r="P23" s="107">
        <f>R22</f>
        <v>2</v>
      </c>
      <c r="Q23" s="180"/>
      <c r="R23" s="180"/>
      <c r="S23" s="106" t="s">
        <v>124</v>
      </c>
      <c r="T23" s="109">
        <v>1</v>
      </c>
    </row>
    <row r="24" spans="11:20">
      <c r="K24" s="112">
        <f>L25/3</f>
        <v>1.6666666666666667</v>
      </c>
    </row>
    <row r="25" spans="11:20" ht="20" customHeight="1">
      <c r="K25" s="176" t="s">
        <v>3</v>
      </c>
      <c r="L25" s="176">
        <f>N26+N25</f>
        <v>5</v>
      </c>
      <c r="M25" s="182" t="s">
        <v>37</v>
      </c>
      <c r="N25" s="108">
        <v>1</v>
      </c>
      <c r="O25" s="105" t="s">
        <v>38</v>
      </c>
      <c r="P25" s="108">
        <v>1</v>
      </c>
    </row>
    <row r="26" spans="11:20" ht="20" customHeight="1">
      <c r="K26" s="177"/>
      <c r="L26" s="177"/>
      <c r="M26" s="183"/>
      <c r="N26" s="176">
        <f>P25+P26+P27+P28</f>
        <v>4</v>
      </c>
      <c r="O26" s="105" t="s">
        <v>39</v>
      </c>
      <c r="P26" s="108">
        <v>1</v>
      </c>
    </row>
    <row r="27" spans="11:20" ht="20" customHeight="1">
      <c r="K27" s="177"/>
      <c r="L27" s="177"/>
      <c r="M27" s="183"/>
      <c r="N27" s="177"/>
      <c r="O27" s="105" t="s">
        <v>40</v>
      </c>
      <c r="P27" s="108">
        <v>1</v>
      </c>
    </row>
    <row r="28" spans="11:20" ht="20" customHeight="1">
      <c r="K28" s="178"/>
      <c r="L28" s="178"/>
      <c r="M28" s="184"/>
      <c r="N28" s="178"/>
      <c r="O28" s="105" t="s">
        <v>41</v>
      </c>
      <c r="P28" s="10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30"/>
      <c r="C2" s="131"/>
      <c r="D2" s="131"/>
      <c r="E2" s="131"/>
      <c r="F2" s="131"/>
      <c r="G2" s="131"/>
      <c r="H2" s="131"/>
      <c r="I2" s="131"/>
      <c r="J2" s="132"/>
      <c r="K2" s="131"/>
      <c r="L2" s="131"/>
      <c r="M2" s="131"/>
      <c r="N2" s="131"/>
      <c r="O2" s="131"/>
      <c r="P2" s="133"/>
    </row>
    <row r="3" spans="2:18" ht="22" customHeight="1">
      <c r="B3" s="134"/>
      <c r="C3" s="195" t="s">
        <v>162</v>
      </c>
      <c r="D3" s="221" t="s">
        <v>195</v>
      </c>
      <c r="E3" s="222"/>
      <c r="F3" s="223"/>
      <c r="G3" s="224">
        <f>E10/4</f>
        <v>5</v>
      </c>
      <c r="H3" s="224"/>
      <c r="I3" s="224">
        <f>E14/2</f>
        <v>3</v>
      </c>
      <c r="J3" s="224"/>
      <c r="K3" s="224">
        <f>E17/4</f>
        <v>2</v>
      </c>
      <c r="L3" s="224"/>
      <c r="M3" s="225">
        <f>E22/3</f>
        <v>3</v>
      </c>
      <c r="N3" s="226"/>
      <c r="O3" s="227" t="s">
        <v>196</v>
      </c>
      <c r="P3" s="135"/>
    </row>
    <row r="4" spans="2:18" ht="22" customHeight="1">
      <c r="B4" s="134"/>
      <c r="C4" s="196"/>
      <c r="D4" s="143" t="s">
        <v>194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28"/>
      <c r="P4" s="135"/>
      <c r="R4" t="s">
        <v>188</v>
      </c>
    </row>
    <row r="5" spans="2:18" ht="20" customHeight="1">
      <c r="B5" s="134"/>
      <c r="C5" s="263">
        <f>(G5+K5+G6+K6+M7+I5)/O5</f>
        <v>1</v>
      </c>
      <c r="D5" s="215" t="s">
        <v>121</v>
      </c>
      <c r="E5" s="207" t="s">
        <v>4</v>
      </c>
      <c r="F5" s="208"/>
      <c r="G5" s="168">
        <f>G3</f>
        <v>5</v>
      </c>
      <c r="H5" s="168"/>
      <c r="I5" s="209">
        <f>I3</f>
        <v>3</v>
      </c>
      <c r="J5" s="209"/>
      <c r="K5" s="168">
        <f>K3</f>
        <v>2</v>
      </c>
      <c r="L5" s="168"/>
      <c r="M5" s="218">
        <v>0</v>
      </c>
      <c r="N5" s="219"/>
      <c r="O5" s="205">
        <f>(G5+K5+G6+K6+M7+I5)</f>
        <v>20</v>
      </c>
      <c r="P5" s="135"/>
    </row>
    <row r="6" spans="2:18" ht="20" customHeight="1">
      <c r="B6" s="134"/>
      <c r="C6" s="263"/>
      <c r="D6" s="216"/>
      <c r="E6" s="207" t="s">
        <v>5</v>
      </c>
      <c r="F6" s="208"/>
      <c r="G6" s="209">
        <f>G3</f>
        <v>5</v>
      </c>
      <c r="H6" s="209" t="str">
        <f>$D$9</f>
        <v>Dimension</v>
      </c>
      <c r="I6" s="210">
        <v>0</v>
      </c>
      <c r="J6" s="210"/>
      <c r="K6" s="168">
        <f>K3</f>
        <v>2</v>
      </c>
      <c r="L6" s="168"/>
      <c r="M6" s="211">
        <v>0</v>
      </c>
      <c r="N6" s="212"/>
      <c r="O6" s="205"/>
      <c r="P6" s="135"/>
      <c r="R6" t="s">
        <v>191</v>
      </c>
    </row>
    <row r="7" spans="2:18" ht="20" customHeight="1" thickBot="1">
      <c r="B7" s="134"/>
      <c r="C7" s="264"/>
      <c r="D7" s="217"/>
      <c r="E7" s="207" t="s">
        <v>6</v>
      </c>
      <c r="F7" s="208"/>
      <c r="G7" s="210">
        <v>0</v>
      </c>
      <c r="H7" s="210">
        <v>0</v>
      </c>
      <c r="I7" s="210">
        <v>0</v>
      </c>
      <c r="J7" s="210"/>
      <c r="K7" s="210">
        <v>0</v>
      </c>
      <c r="L7" s="210"/>
      <c r="M7" s="190">
        <f>M3</f>
        <v>3</v>
      </c>
      <c r="N7" s="220"/>
      <c r="O7" s="206"/>
      <c r="P7" s="135"/>
      <c r="R7">
        <v>2</v>
      </c>
    </row>
    <row r="8" spans="2:18">
      <c r="B8" s="134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35"/>
      <c r="R8">
        <v>3</v>
      </c>
    </row>
    <row r="9" spans="2:18" ht="20" customHeight="1">
      <c r="B9" s="134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35"/>
      <c r="R9">
        <v>4</v>
      </c>
    </row>
    <row r="10" spans="2:18" ht="20" customHeight="1">
      <c r="B10" s="134"/>
      <c r="C10" s="176">
        <v>20</v>
      </c>
      <c r="D10" s="197" t="s">
        <v>0</v>
      </c>
      <c r="E10" s="176">
        <f>G10+G11+G12+I11+I12</f>
        <v>20</v>
      </c>
      <c r="F10" s="70" t="s">
        <v>27</v>
      </c>
      <c r="G10" s="156">
        <f>Users_Survey!E4+Users_Survey!E5</f>
        <v>1</v>
      </c>
      <c r="H10" s="136"/>
      <c r="I10" s="136"/>
      <c r="J10" s="137"/>
      <c r="K10" s="136"/>
      <c r="L10" s="136"/>
      <c r="M10" s="136"/>
      <c r="N10" s="136"/>
      <c r="O10" s="136"/>
      <c r="P10" s="135"/>
    </row>
    <row r="11" spans="2:18" ht="36" customHeight="1">
      <c r="B11" s="134"/>
      <c r="C11" s="177"/>
      <c r="D11" s="198"/>
      <c r="E11" s="177"/>
      <c r="F11" s="168" t="s">
        <v>28</v>
      </c>
      <c r="G11" s="156">
        <f>Users_Survey!E6+Users_Survey!E7</f>
        <v>1</v>
      </c>
      <c r="H11" s="168" t="s">
        <v>29</v>
      </c>
      <c r="I11" s="156">
        <f>Users_Survey!E8</f>
        <v>1</v>
      </c>
      <c r="J11" s="137"/>
      <c r="K11" s="136"/>
      <c r="L11" s="136"/>
      <c r="M11" s="136"/>
      <c r="N11" s="136"/>
      <c r="O11" s="136"/>
      <c r="P11" s="135"/>
    </row>
    <row r="12" spans="2:18" ht="25" customHeight="1">
      <c r="B12" s="134"/>
      <c r="C12" s="178"/>
      <c r="D12" s="199"/>
      <c r="E12" s="178"/>
      <c r="F12" s="168"/>
      <c r="G12" s="157">
        <f>I11+I12</f>
        <v>9</v>
      </c>
      <c r="H12" s="168"/>
      <c r="I12" s="157">
        <f>G14+G15+G17+G18+G19</f>
        <v>8</v>
      </c>
      <c r="J12" s="137"/>
      <c r="K12" s="136"/>
      <c r="L12" s="136"/>
      <c r="M12" s="136"/>
      <c r="N12" s="136"/>
      <c r="O12" s="136"/>
      <c r="P12" s="135"/>
    </row>
    <row r="13" spans="2:18" ht="10" customHeight="1">
      <c r="B13" s="134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35"/>
    </row>
    <row r="14" spans="2:18" ht="20" customHeight="1">
      <c r="B14" s="134"/>
      <c r="C14" s="176">
        <v>6</v>
      </c>
      <c r="D14" s="197" t="s">
        <v>1</v>
      </c>
      <c r="E14" s="176">
        <f>G14+G15+I14+I15+K15</f>
        <v>6</v>
      </c>
      <c r="F14" s="168" t="s">
        <v>30</v>
      </c>
      <c r="G14" s="156">
        <f>Users_Survey!E9</f>
        <v>1</v>
      </c>
      <c r="H14" s="168" t="s">
        <v>31</v>
      </c>
      <c r="I14" s="156">
        <f>Users_Survey!E10</f>
        <v>1</v>
      </c>
      <c r="J14" s="136"/>
      <c r="K14" s="136"/>
      <c r="L14" s="136"/>
      <c r="M14" s="136"/>
      <c r="N14" s="136"/>
      <c r="O14" s="136"/>
      <c r="P14" s="135"/>
    </row>
    <row r="15" spans="2:18" ht="34" customHeight="1">
      <c r="B15" s="134"/>
      <c r="C15" s="178"/>
      <c r="D15" s="199"/>
      <c r="E15" s="178"/>
      <c r="F15" s="168"/>
      <c r="G15" s="157">
        <f>I14+I15</f>
        <v>2</v>
      </c>
      <c r="H15" s="168"/>
      <c r="I15" s="157">
        <f>K15</f>
        <v>1</v>
      </c>
      <c r="J15" s="74" t="s">
        <v>32</v>
      </c>
      <c r="K15" s="156">
        <f>Users_Survey!E11</f>
        <v>1</v>
      </c>
      <c r="L15" s="136"/>
      <c r="M15" s="136"/>
      <c r="N15" s="136"/>
      <c r="O15" s="136"/>
      <c r="P15" s="135"/>
    </row>
    <row r="16" spans="2:18" ht="10" customHeight="1">
      <c r="B16" s="134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35"/>
    </row>
    <row r="17" spans="2:16" ht="20" customHeight="1">
      <c r="B17" s="134"/>
      <c r="C17" s="176">
        <v>8</v>
      </c>
      <c r="D17" s="197" t="s">
        <v>2</v>
      </c>
      <c r="E17" s="176">
        <f>G17+G18+G19+I19+M19+M20</f>
        <v>8</v>
      </c>
      <c r="F17" s="15" t="s">
        <v>33</v>
      </c>
      <c r="G17" s="156">
        <f>Users_Survey!E12</f>
        <v>1</v>
      </c>
      <c r="H17" s="136"/>
      <c r="I17" s="136"/>
      <c r="J17" s="137"/>
      <c r="K17" s="136"/>
      <c r="L17" s="136"/>
      <c r="M17" s="136"/>
      <c r="N17" s="136"/>
      <c r="O17" s="136"/>
      <c r="P17" s="135"/>
    </row>
    <row r="18" spans="2:16" ht="20" customHeight="1">
      <c r="B18" s="134"/>
      <c r="C18" s="177"/>
      <c r="D18" s="198"/>
      <c r="E18" s="177"/>
      <c r="F18" s="182" t="s">
        <v>34</v>
      </c>
      <c r="G18" s="156">
        <f>Users_Survey!E13</f>
        <v>1</v>
      </c>
      <c r="H18" s="86"/>
      <c r="I18" s="122"/>
      <c r="J18" s="137"/>
      <c r="K18" s="136"/>
      <c r="L18" s="136"/>
      <c r="M18" s="136"/>
      <c r="N18" s="136"/>
      <c r="O18" s="136"/>
      <c r="P18" s="135"/>
    </row>
    <row r="19" spans="2:16" ht="20" customHeight="1">
      <c r="B19" s="134"/>
      <c r="C19" s="177"/>
      <c r="D19" s="198"/>
      <c r="E19" s="177"/>
      <c r="F19" s="183"/>
      <c r="G19" s="203">
        <f>I19+M19+M20</f>
        <v>3</v>
      </c>
      <c r="H19" s="185" t="s">
        <v>125</v>
      </c>
      <c r="I19" s="193">
        <f>Users_Survey!E14+Users_Survey!E15</f>
        <v>1</v>
      </c>
      <c r="J19" s="181" t="s">
        <v>36</v>
      </c>
      <c r="K19" s="168" t="s">
        <v>123</v>
      </c>
      <c r="L19" s="168"/>
      <c r="M19" s="156">
        <f>Users_Survey!E16</f>
        <v>1</v>
      </c>
      <c r="N19" s="136"/>
      <c r="O19" s="136"/>
      <c r="P19" s="135"/>
    </row>
    <row r="20" spans="2:16" ht="20" customHeight="1">
      <c r="B20" s="134"/>
      <c r="C20" s="178"/>
      <c r="D20" s="199"/>
      <c r="E20" s="178"/>
      <c r="F20" s="184"/>
      <c r="G20" s="204"/>
      <c r="H20" s="180"/>
      <c r="I20" s="194"/>
      <c r="J20" s="180"/>
      <c r="K20" s="168" t="s">
        <v>124</v>
      </c>
      <c r="L20" s="168"/>
      <c r="M20" s="156">
        <f>Users_Survey!E17</f>
        <v>1</v>
      </c>
      <c r="N20" s="136"/>
      <c r="O20" s="136"/>
      <c r="P20" s="135"/>
    </row>
    <row r="21" spans="2:16" ht="10" customHeight="1">
      <c r="B21" s="134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5"/>
    </row>
    <row r="22" spans="2:16" ht="20" customHeight="1">
      <c r="B22" s="134"/>
      <c r="C22" s="176">
        <v>9</v>
      </c>
      <c r="D22" s="197" t="s">
        <v>3</v>
      </c>
      <c r="E22" s="176">
        <f>G23+G22+I22+I23+I24+I25</f>
        <v>9</v>
      </c>
      <c r="F22" s="182" t="s">
        <v>37</v>
      </c>
      <c r="G22" s="156">
        <f>Users_Survey!E18</f>
        <v>1</v>
      </c>
      <c r="H22" s="106" t="s">
        <v>38</v>
      </c>
      <c r="I22" s="156">
        <f>Users_Survey!E19</f>
        <v>1</v>
      </c>
      <c r="J22" s="137"/>
      <c r="K22" s="136"/>
      <c r="L22" s="136"/>
      <c r="M22" s="136"/>
      <c r="N22" s="136"/>
      <c r="O22" s="136"/>
      <c r="P22" s="135"/>
    </row>
    <row r="23" spans="2:16" ht="20" customHeight="1">
      <c r="B23" s="134"/>
      <c r="C23" s="177"/>
      <c r="D23" s="198"/>
      <c r="E23" s="177"/>
      <c r="F23" s="183"/>
      <c r="G23" s="200">
        <f>I22+I23+I24+I25</f>
        <v>4</v>
      </c>
      <c r="H23" s="106" t="s">
        <v>39</v>
      </c>
      <c r="I23" s="156">
        <f>Users_Survey!E20</f>
        <v>1</v>
      </c>
      <c r="J23" s="137"/>
      <c r="K23" s="136"/>
      <c r="L23" s="136"/>
      <c r="M23" s="136"/>
      <c r="N23" s="136"/>
      <c r="O23" s="136"/>
      <c r="P23" s="135"/>
    </row>
    <row r="24" spans="2:16" ht="20" customHeight="1">
      <c r="B24" s="134"/>
      <c r="C24" s="177"/>
      <c r="D24" s="198"/>
      <c r="E24" s="177"/>
      <c r="F24" s="183"/>
      <c r="G24" s="201"/>
      <c r="H24" s="106" t="s">
        <v>40</v>
      </c>
      <c r="I24" s="156">
        <f>Users_Survey!E21</f>
        <v>1</v>
      </c>
      <c r="J24" s="137"/>
      <c r="K24" s="136"/>
      <c r="L24" s="136"/>
      <c r="M24" s="136"/>
      <c r="N24" s="136"/>
      <c r="O24" s="136"/>
      <c r="P24" s="135"/>
    </row>
    <row r="25" spans="2:16" ht="20" customHeight="1">
      <c r="B25" s="134"/>
      <c r="C25" s="178"/>
      <c r="D25" s="199"/>
      <c r="E25" s="178"/>
      <c r="F25" s="184"/>
      <c r="G25" s="202"/>
      <c r="H25" s="106" t="s">
        <v>41</v>
      </c>
      <c r="I25" s="156">
        <f>Users_Survey!E22</f>
        <v>1</v>
      </c>
      <c r="J25" s="137"/>
      <c r="K25" s="136"/>
      <c r="L25" s="136"/>
      <c r="M25" s="136"/>
      <c r="N25" s="136"/>
      <c r="O25" s="136"/>
      <c r="P25" s="135"/>
    </row>
    <row r="26" spans="2:16" ht="16" thickBot="1">
      <c r="B26" s="134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35"/>
    </row>
    <row r="27" spans="2:16" ht="24" customHeight="1" thickBot="1">
      <c r="B27" s="134"/>
      <c r="C27" s="128">
        <v>8</v>
      </c>
      <c r="D27" s="129" t="s">
        <v>163</v>
      </c>
      <c r="E27" s="191">
        <f>G10+G17+M7+G22+I24+I25</f>
        <v>8</v>
      </c>
      <c r="F27" s="192"/>
      <c r="G27" s="136"/>
      <c r="H27" s="136"/>
      <c r="I27" s="136"/>
      <c r="J27" s="137"/>
      <c r="K27" s="136"/>
      <c r="L27" s="136"/>
      <c r="M27" s="136"/>
      <c r="N27" s="136"/>
      <c r="O27" s="136"/>
      <c r="P27" s="135"/>
    </row>
    <row r="28" spans="2:16">
      <c r="B28" s="139"/>
      <c r="C28" s="140"/>
      <c r="D28" s="140"/>
      <c r="E28" s="140"/>
      <c r="F28" s="140"/>
      <c r="G28" s="140"/>
      <c r="H28" s="140"/>
      <c r="I28" s="140"/>
      <c r="J28" s="141"/>
      <c r="K28" s="140"/>
      <c r="L28" s="140"/>
      <c r="M28" s="140"/>
      <c r="N28" s="140"/>
      <c r="O28" s="140"/>
      <c r="P28" s="142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30"/>
    </row>
    <row r="7" spans="1:7" s="25" customFormat="1" ht="18" customHeight="1">
      <c r="A7" s="23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30"/>
    </row>
    <row r="8" spans="1:7" s="25" customFormat="1" ht="18" customHeight="1">
      <c r="A8" s="23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30"/>
    </row>
    <row r="11" spans="1:7" s="25" customFormat="1" ht="18" customHeight="1">
      <c r="A11" s="23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30"/>
    </row>
    <row r="12" spans="1:7" s="25" customFormat="1" ht="18" customHeight="1">
      <c r="A12" s="23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30"/>
    </row>
    <row r="14" spans="1:7" s="25" customFormat="1" ht="18" customHeight="1">
      <c r="A14" s="23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30"/>
    </row>
    <row r="15" spans="1:7" s="25" customFormat="1" ht="18" customHeight="1">
      <c r="A15" s="23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30"/>
    </row>
    <row r="17" spans="1:7" s="25" customFormat="1" ht="18" customHeight="1">
      <c r="A17" s="23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30"/>
    </row>
    <row r="18" spans="1:7" s="25" customFormat="1" ht="18" customHeight="1">
      <c r="A18" s="23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30"/>
    </row>
    <row r="19" spans="1:7" s="25" customFormat="1" ht="18" customHeight="1">
      <c r="A19" s="23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30"/>
    </row>
    <row r="20" spans="1:7" s="25" customFormat="1" ht="18" customHeight="1">
      <c r="A20" s="23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30"/>
    </row>
    <row r="21" spans="1:7" s="25" customFormat="1" ht="18" customHeight="1">
      <c r="A21" s="23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30"/>
    </row>
    <row r="22" spans="1:7" s="25" customFormat="1" ht="18" customHeight="1">
      <c r="A22" s="23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30"/>
    </row>
    <row r="23" spans="1:7" ht="5" customHeight="1">
      <c r="A23" s="230"/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30"/>
    </row>
    <row r="7" spans="1:7" s="25" customFormat="1" ht="18" customHeight="1">
      <c r="A7" s="23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30"/>
    </row>
    <row r="8" spans="1:7" s="25" customFormat="1" ht="18" customHeight="1">
      <c r="A8" s="23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30"/>
    </row>
    <row r="11" spans="1:7" s="25" customFormat="1" ht="18" customHeight="1">
      <c r="A11" s="23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30"/>
    </row>
    <row r="12" spans="1:7" s="25" customFormat="1" ht="18" customHeight="1">
      <c r="A12" s="23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30"/>
    </row>
    <row r="14" spans="1:7" s="25" customFormat="1" ht="18" customHeight="1">
      <c r="A14" s="23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30"/>
    </row>
    <row r="15" spans="1:7" s="25" customFormat="1" ht="18" customHeight="1">
      <c r="A15" s="23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30"/>
    </row>
    <row r="17" spans="1:7" s="25" customFormat="1" ht="18" customHeight="1">
      <c r="A17" s="23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30"/>
    </row>
    <row r="18" spans="1:7" s="25" customFormat="1" ht="18" customHeight="1">
      <c r="A18" s="23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30"/>
    </row>
    <row r="19" spans="1:7" s="25" customFormat="1" ht="18" customHeight="1">
      <c r="A19" s="23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30"/>
    </row>
    <row r="20" spans="1:7" s="25" customFormat="1" ht="18" customHeight="1">
      <c r="A20" s="23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30"/>
    </row>
    <row r="21" spans="1:7" s="25" customFormat="1" ht="18" customHeight="1">
      <c r="A21" s="23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30"/>
    </row>
    <row r="22" spans="1:7" s="25" customFormat="1" ht="18" customHeight="1">
      <c r="A22" s="23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30"/>
    </row>
    <row r="23" spans="1:7" ht="5" customHeight="1">
      <c r="A23" s="230"/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4"/>
      <c r="C2" s="145"/>
      <c r="D2" s="145"/>
      <c r="E2" s="145"/>
      <c r="F2" s="145"/>
      <c r="G2" s="145"/>
      <c r="H2" s="145"/>
      <c r="I2" s="145"/>
      <c r="J2" s="146"/>
      <c r="K2" s="145"/>
      <c r="L2" s="145"/>
      <c r="M2" s="145"/>
      <c r="N2" s="145"/>
      <c r="O2" s="145"/>
      <c r="P2" s="147"/>
    </row>
    <row r="3" spans="2:18" ht="22" customHeight="1">
      <c r="B3" s="148"/>
      <c r="C3" s="227" t="s">
        <v>162</v>
      </c>
      <c r="D3" s="221" t="s">
        <v>195</v>
      </c>
      <c r="E3" s="222"/>
      <c r="F3" s="223"/>
      <c r="G3" s="224">
        <f>E10/4</f>
        <v>5</v>
      </c>
      <c r="H3" s="224"/>
      <c r="I3" s="224">
        <f>E14/2</f>
        <v>3</v>
      </c>
      <c r="J3" s="224"/>
      <c r="K3" s="224">
        <f>E17/4</f>
        <v>2</v>
      </c>
      <c r="L3" s="224"/>
      <c r="M3" s="241">
        <f>E22/3</f>
        <v>3</v>
      </c>
      <c r="N3" s="242"/>
      <c r="O3" s="237" t="s">
        <v>167</v>
      </c>
      <c r="P3" s="149"/>
    </row>
    <row r="4" spans="2:18" ht="22" customHeight="1">
      <c r="B4" s="148"/>
      <c r="C4" s="228"/>
      <c r="D4" s="143" t="s">
        <v>161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38"/>
      <c r="P4" s="149"/>
      <c r="R4" t="s">
        <v>189</v>
      </c>
    </row>
    <row r="5" spans="2:18" ht="20" customHeight="1">
      <c r="B5" s="148"/>
      <c r="C5" s="265">
        <f>(G5+K5+M5+G6+I6+K6+M7)/O5</f>
        <v>1</v>
      </c>
      <c r="D5" s="255" t="s">
        <v>174</v>
      </c>
      <c r="E5" s="251" t="s">
        <v>7</v>
      </c>
      <c r="F5" s="252"/>
      <c r="G5" s="236">
        <f>G3</f>
        <v>5</v>
      </c>
      <c r="H5" s="236"/>
      <c r="I5" s="254">
        <v>0</v>
      </c>
      <c r="J5" s="254"/>
      <c r="K5" s="236">
        <f>K3</f>
        <v>2</v>
      </c>
      <c r="L5" s="236"/>
      <c r="M5" s="258">
        <f>M3</f>
        <v>3</v>
      </c>
      <c r="N5" s="259"/>
      <c r="O5" s="239">
        <f>(G5+K5+M5+G6+I6+K6+M7)</f>
        <v>23</v>
      </c>
      <c r="P5" s="149"/>
    </row>
    <row r="6" spans="2:18" ht="20" customHeight="1">
      <c r="B6" s="148"/>
      <c r="C6" s="265"/>
      <c r="D6" s="256"/>
      <c r="E6" s="251" t="s">
        <v>8</v>
      </c>
      <c r="F6" s="252"/>
      <c r="G6" s="253">
        <f>G3</f>
        <v>5</v>
      </c>
      <c r="H6" s="253" t="str">
        <f>$D$9</f>
        <v>Dimension</v>
      </c>
      <c r="I6" s="236">
        <f>I3</f>
        <v>3</v>
      </c>
      <c r="J6" s="236"/>
      <c r="K6" s="236">
        <f>K3</f>
        <v>2</v>
      </c>
      <c r="L6" s="236"/>
      <c r="M6" s="260">
        <v>0</v>
      </c>
      <c r="N6" s="261"/>
      <c r="O6" s="239"/>
      <c r="P6" s="149"/>
      <c r="R6" t="s">
        <v>190</v>
      </c>
    </row>
    <row r="7" spans="2:18" ht="20" customHeight="1" thickBot="1">
      <c r="B7" s="148"/>
      <c r="C7" s="266"/>
      <c r="D7" s="257"/>
      <c r="E7" s="251" t="s">
        <v>86</v>
      </c>
      <c r="F7" s="252"/>
      <c r="G7" s="254">
        <v>0</v>
      </c>
      <c r="H7" s="254">
        <v>0</v>
      </c>
      <c r="I7" s="254">
        <v>0</v>
      </c>
      <c r="J7" s="254"/>
      <c r="K7" s="254">
        <v>0</v>
      </c>
      <c r="L7" s="254"/>
      <c r="M7" s="258">
        <f>M3</f>
        <v>3</v>
      </c>
      <c r="N7" s="259"/>
      <c r="O7" s="240"/>
      <c r="P7" s="149"/>
      <c r="R7">
        <v>6</v>
      </c>
    </row>
    <row r="8" spans="2:18">
      <c r="B8" s="148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49"/>
      <c r="R8">
        <v>7</v>
      </c>
    </row>
    <row r="9" spans="2:18" ht="20" customHeight="1">
      <c r="B9" s="148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49"/>
      <c r="R9">
        <v>8</v>
      </c>
    </row>
    <row r="10" spans="2:18" ht="20" customHeight="1">
      <c r="B10" s="148"/>
      <c r="C10" s="235">
        <v>20</v>
      </c>
      <c r="D10" s="197" t="s">
        <v>0</v>
      </c>
      <c r="E10" s="248">
        <f>G10+G11+G12+I11+I12</f>
        <v>20</v>
      </c>
      <c r="F10" s="125" t="s">
        <v>27</v>
      </c>
      <c r="G10" s="125">
        <f>Providers_Survey!E4</f>
        <v>1</v>
      </c>
      <c r="H10" s="136"/>
      <c r="I10" s="136"/>
      <c r="J10" s="137"/>
      <c r="K10" s="136"/>
      <c r="L10" s="136"/>
      <c r="M10" s="136"/>
      <c r="N10" s="136"/>
      <c r="O10" s="136"/>
      <c r="P10" s="149"/>
    </row>
    <row r="11" spans="2:18" ht="36" customHeight="1">
      <c r="B11" s="148"/>
      <c r="C11" s="235"/>
      <c r="D11" s="198"/>
      <c r="E11" s="249"/>
      <c r="F11" s="236" t="s">
        <v>28</v>
      </c>
      <c r="G11" s="125">
        <f>Providers_Survey!E5+Providers_Survey!E6+Providers_Survey!E7+Providers_Survey!E8</f>
        <v>1</v>
      </c>
      <c r="H11" s="236" t="s">
        <v>29</v>
      </c>
      <c r="I11" s="125">
        <f>Providers_Survey!E9</f>
        <v>1</v>
      </c>
      <c r="J11" s="137"/>
      <c r="K11" s="136"/>
      <c r="L11" s="136"/>
      <c r="M11" s="136"/>
      <c r="N11" s="136"/>
      <c r="O11" s="136"/>
      <c r="P11" s="149"/>
    </row>
    <row r="12" spans="2:18" ht="25" customHeight="1">
      <c r="B12" s="148"/>
      <c r="C12" s="235"/>
      <c r="D12" s="199"/>
      <c r="E12" s="250"/>
      <c r="F12" s="236"/>
      <c r="G12" s="159">
        <f>I11+I12</f>
        <v>9</v>
      </c>
      <c r="H12" s="236"/>
      <c r="I12" s="159">
        <f>G14+G15+G17+G18+G19</f>
        <v>8</v>
      </c>
      <c r="J12" s="137"/>
      <c r="K12" s="136"/>
      <c r="L12" s="136"/>
      <c r="M12" s="136"/>
      <c r="N12" s="136"/>
      <c r="O12" s="136"/>
      <c r="P12" s="149"/>
    </row>
    <row r="13" spans="2:18" ht="10" customHeight="1">
      <c r="B13" s="148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49"/>
    </row>
    <row r="14" spans="2:18" ht="20" customHeight="1">
      <c r="B14" s="148"/>
      <c r="C14" s="235">
        <v>6</v>
      </c>
      <c r="D14" s="197" t="s">
        <v>1</v>
      </c>
      <c r="E14" s="248">
        <f>G14+G15+I14+I15+K15</f>
        <v>6</v>
      </c>
      <c r="F14" s="236" t="s">
        <v>30</v>
      </c>
      <c r="G14" s="125">
        <f>Providers_Survey!E10</f>
        <v>1</v>
      </c>
      <c r="H14" s="236" t="s">
        <v>31</v>
      </c>
      <c r="I14" s="125">
        <f>Providers_Survey!E11</f>
        <v>1</v>
      </c>
      <c r="J14" s="136"/>
      <c r="K14" s="136"/>
      <c r="L14" s="136"/>
      <c r="M14" s="136"/>
      <c r="N14" s="136"/>
      <c r="O14" s="136"/>
      <c r="P14" s="149"/>
    </row>
    <row r="15" spans="2:18" ht="34" customHeight="1">
      <c r="B15" s="148"/>
      <c r="C15" s="235"/>
      <c r="D15" s="199"/>
      <c r="E15" s="250"/>
      <c r="F15" s="236"/>
      <c r="G15" s="159">
        <f>I14+I15</f>
        <v>2</v>
      </c>
      <c r="H15" s="236"/>
      <c r="I15" s="159">
        <f>K15</f>
        <v>1</v>
      </c>
      <c r="J15" s="118" t="s">
        <v>32</v>
      </c>
      <c r="K15" s="125">
        <f>Providers_Survey!E12</f>
        <v>1</v>
      </c>
      <c r="L15" s="136"/>
      <c r="M15" s="136"/>
      <c r="N15" s="136"/>
      <c r="O15" s="136"/>
      <c r="P15" s="149"/>
    </row>
    <row r="16" spans="2:18" ht="10" customHeight="1">
      <c r="B16" s="148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49"/>
    </row>
    <row r="17" spans="2:16" ht="20" customHeight="1">
      <c r="B17" s="148"/>
      <c r="C17" s="235">
        <v>8</v>
      </c>
      <c r="D17" s="197" t="s">
        <v>2</v>
      </c>
      <c r="E17" s="248">
        <f>G17+G18+G19+I19+M19+M20</f>
        <v>8</v>
      </c>
      <c r="F17" s="150" t="s">
        <v>33</v>
      </c>
      <c r="G17" s="125">
        <f>Providers_Survey!E13+Providers_Survey!E14+Providers_Survey!E15+Providers_Survey!E16+Providers_Survey!E17</f>
        <v>1</v>
      </c>
      <c r="H17" s="136"/>
      <c r="I17" s="136"/>
      <c r="J17" s="137"/>
      <c r="K17" s="136"/>
      <c r="L17" s="136"/>
      <c r="M17" s="136"/>
      <c r="N17" s="136"/>
      <c r="O17" s="136"/>
      <c r="P17" s="149"/>
    </row>
    <row r="18" spans="2:16" ht="20" customHeight="1">
      <c r="B18" s="148"/>
      <c r="C18" s="235"/>
      <c r="D18" s="198"/>
      <c r="E18" s="249"/>
      <c r="F18" s="233" t="s">
        <v>34</v>
      </c>
      <c r="G18" s="125">
        <f>Providers_Survey!E18+Providers_Survey!E19</f>
        <v>1</v>
      </c>
      <c r="H18" s="86"/>
      <c r="I18" s="122"/>
      <c r="J18" s="137"/>
      <c r="K18" s="136"/>
      <c r="L18" s="136"/>
      <c r="M18" s="136"/>
      <c r="N18" s="136"/>
      <c r="O18" s="136"/>
      <c r="P18" s="149"/>
    </row>
    <row r="19" spans="2:16" ht="20" customHeight="1">
      <c r="B19" s="148"/>
      <c r="C19" s="235"/>
      <c r="D19" s="198"/>
      <c r="E19" s="249"/>
      <c r="F19" s="246"/>
      <c r="G19" s="203">
        <f>I19+M19+M20</f>
        <v>3</v>
      </c>
      <c r="H19" s="243" t="s">
        <v>125</v>
      </c>
      <c r="I19" s="233">
        <f>Providers_Survey!E20+Providers_Survey!E21</f>
        <v>1</v>
      </c>
      <c r="J19" s="245" t="s">
        <v>36</v>
      </c>
      <c r="K19" s="236" t="s">
        <v>123</v>
      </c>
      <c r="L19" s="236"/>
      <c r="M19" s="125">
        <f>Providers_Survey!E22</f>
        <v>1</v>
      </c>
      <c r="N19" s="136"/>
      <c r="O19" s="136"/>
      <c r="P19" s="149"/>
    </row>
    <row r="20" spans="2:16" ht="20" customHeight="1">
      <c r="B20" s="148"/>
      <c r="C20" s="235"/>
      <c r="D20" s="199"/>
      <c r="E20" s="250"/>
      <c r="F20" s="234"/>
      <c r="G20" s="204"/>
      <c r="H20" s="244"/>
      <c r="I20" s="234"/>
      <c r="J20" s="244"/>
      <c r="K20" s="236" t="s">
        <v>124</v>
      </c>
      <c r="L20" s="236"/>
      <c r="M20" s="125">
        <f>Providers_Survey!E23</f>
        <v>1</v>
      </c>
      <c r="N20" s="136"/>
      <c r="O20" s="136"/>
      <c r="P20" s="149"/>
    </row>
    <row r="21" spans="2:16" ht="10" customHeight="1">
      <c r="B21" s="148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58"/>
      <c r="N21" s="136"/>
      <c r="O21" s="136"/>
      <c r="P21" s="149"/>
    </row>
    <row r="22" spans="2:16" ht="20" customHeight="1">
      <c r="B22" s="148"/>
      <c r="C22" s="235">
        <v>9</v>
      </c>
      <c r="D22" s="197" t="s">
        <v>3</v>
      </c>
      <c r="E22" s="248">
        <f>G23+G22+I22+I23+I24+I25</f>
        <v>9</v>
      </c>
      <c r="F22" s="233" t="s">
        <v>37</v>
      </c>
      <c r="G22" s="125">
        <f>Providers_Survey!E24</f>
        <v>1</v>
      </c>
      <c r="H22" s="119" t="s">
        <v>38</v>
      </c>
      <c r="I22" s="125">
        <f>Providers_Survey!E25</f>
        <v>1</v>
      </c>
      <c r="J22" s="137"/>
      <c r="K22" s="136"/>
      <c r="L22" s="136"/>
      <c r="M22" s="136"/>
      <c r="N22" s="136"/>
      <c r="O22" s="136"/>
      <c r="P22" s="149"/>
    </row>
    <row r="23" spans="2:16" ht="20" customHeight="1">
      <c r="B23" s="148"/>
      <c r="C23" s="235"/>
      <c r="D23" s="198"/>
      <c r="E23" s="249"/>
      <c r="F23" s="246"/>
      <c r="G23" s="203">
        <f>I22+I23+I24+I25</f>
        <v>4</v>
      </c>
      <c r="H23" s="119" t="s">
        <v>39</v>
      </c>
      <c r="I23" s="125">
        <f>Providers_Survey!E26</f>
        <v>1</v>
      </c>
      <c r="J23" s="137"/>
      <c r="K23" s="136"/>
      <c r="L23" s="136"/>
      <c r="M23" s="136"/>
      <c r="N23" s="136"/>
      <c r="O23" s="136"/>
      <c r="P23" s="149"/>
    </row>
    <row r="24" spans="2:16" ht="20" customHeight="1">
      <c r="B24" s="148"/>
      <c r="C24" s="235"/>
      <c r="D24" s="198"/>
      <c r="E24" s="249"/>
      <c r="F24" s="246"/>
      <c r="G24" s="247"/>
      <c r="H24" s="119" t="s">
        <v>40</v>
      </c>
      <c r="I24" s="125">
        <f>Providers_Survey!E27</f>
        <v>1</v>
      </c>
      <c r="J24" s="137"/>
      <c r="K24" s="136"/>
      <c r="L24" s="136"/>
      <c r="M24" s="136"/>
      <c r="N24" s="136"/>
      <c r="O24" s="136"/>
      <c r="P24" s="149"/>
    </row>
    <row r="25" spans="2:16" ht="20" customHeight="1">
      <c r="B25" s="148"/>
      <c r="C25" s="235"/>
      <c r="D25" s="199"/>
      <c r="E25" s="250"/>
      <c r="F25" s="234"/>
      <c r="G25" s="204"/>
      <c r="H25" s="119" t="s">
        <v>41</v>
      </c>
      <c r="I25" s="125">
        <f>Providers_Survey!E28</f>
        <v>1</v>
      </c>
      <c r="J25" s="137"/>
      <c r="K25" s="136"/>
      <c r="L25" s="136"/>
      <c r="M25" s="136"/>
      <c r="N25" s="136"/>
      <c r="O25" s="136"/>
      <c r="P25" s="149"/>
    </row>
    <row r="26" spans="2:16" ht="16" thickBot="1">
      <c r="B26" s="148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49"/>
    </row>
    <row r="27" spans="2:16" ht="24" customHeight="1" thickBot="1">
      <c r="B27" s="148"/>
      <c r="C27" s="151">
        <v>8</v>
      </c>
      <c r="D27" s="151" t="s">
        <v>163</v>
      </c>
      <c r="E27" s="231">
        <f>G10+G17+G22+I24+I25+M7</f>
        <v>8</v>
      </c>
      <c r="F27" s="232"/>
      <c r="G27" s="136"/>
      <c r="H27" s="136"/>
      <c r="I27" s="136"/>
      <c r="J27" s="137"/>
      <c r="K27" s="136"/>
      <c r="L27" s="136"/>
      <c r="M27" s="136"/>
      <c r="N27" s="136"/>
      <c r="O27" s="136"/>
      <c r="P27" s="149"/>
    </row>
    <row r="28" spans="2:16" ht="16" thickBot="1">
      <c r="B28" s="152"/>
      <c r="C28" s="153"/>
      <c r="D28" s="153"/>
      <c r="E28" s="153"/>
      <c r="F28" s="153"/>
      <c r="G28" s="153"/>
      <c r="H28" s="153"/>
      <c r="I28" s="153"/>
      <c r="J28" s="154"/>
      <c r="K28" s="153"/>
      <c r="L28" s="153"/>
      <c r="M28" s="153"/>
      <c r="N28" s="153"/>
      <c r="O28" s="153"/>
      <c r="P28" s="155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72" t="s">
        <v>97</v>
      </c>
      <c r="E2" s="172"/>
      <c r="F2" s="3"/>
      <c r="G2" s="66"/>
      <c r="H2" s="66"/>
      <c r="I2" s="66"/>
      <c r="J2" s="66"/>
      <c r="K2" s="66"/>
      <c r="L2" s="66"/>
      <c r="M2" s="66"/>
      <c r="N2" s="66"/>
    </row>
    <row r="3" spans="2:14" ht="28" customHeight="1">
      <c r="D3" s="39" t="s">
        <v>98</v>
      </c>
      <c r="E3" s="40" t="s">
        <v>99</v>
      </c>
      <c r="F3" s="40"/>
      <c r="J3" s="40" t="s">
        <v>84</v>
      </c>
      <c r="K3" s="40" t="s">
        <v>208</v>
      </c>
      <c r="L3" s="40" t="s">
        <v>87</v>
      </c>
      <c r="M3" s="40" t="s">
        <v>209</v>
      </c>
    </row>
    <row r="4" spans="2:14" ht="20" customHeight="1">
      <c r="B4" s="282" t="s">
        <v>96</v>
      </c>
      <c r="C4" s="40" t="s">
        <v>4</v>
      </c>
      <c r="D4" s="67" t="s">
        <v>10</v>
      </c>
      <c r="E4" s="68"/>
      <c r="F4" s="68"/>
      <c r="H4" s="282" t="s">
        <v>96</v>
      </c>
      <c r="I4" s="40" t="s">
        <v>4</v>
      </c>
      <c r="J4" s="283" t="s">
        <v>191</v>
      </c>
      <c r="K4" s="107" t="s">
        <v>210</v>
      </c>
      <c r="L4" s="179" t="s">
        <v>211</v>
      </c>
    </row>
    <row r="5" spans="2:14" ht="20" customHeight="1">
      <c r="B5" s="282"/>
      <c r="C5" s="40" t="s">
        <v>5</v>
      </c>
      <c r="D5" s="68" t="s">
        <v>10</v>
      </c>
      <c r="E5" s="68"/>
      <c r="F5" s="68"/>
      <c r="H5" s="282"/>
      <c r="I5" s="40" t="s">
        <v>5</v>
      </c>
      <c r="J5" s="283"/>
      <c r="L5" s="179"/>
    </row>
    <row r="6" spans="2:14" ht="20" customHeight="1">
      <c r="B6" s="282"/>
      <c r="C6" s="40" t="s">
        <v>6</v>
      </c>
      <c r="D6" s="68" t="s">
        <v>10</v>
      </c>
      <c r="E6" s="68"/>
      <c r="F6" s="68"/>
      <c r="H6" s="282"/>
      <c r="I6" s="40" t="s">
        <v>6</v>
      </c>
      <c r="J6" s="68"/>
      <c r="M6" s="107" t="s">
        <v>212</v>
      </c>
    </row>
    <row r="7" spans="2:14" ht="20" customHeight="1">
      <c r="B7" s="173" t="s">
        <v>95</v>
      </c>
      <c r="C7" s="25" t="s">
        <v>7</v>
      </c>
      <c r="D7" s="68"/>
      <c r="E7" s="68" t="s">
        <v>10</v>
      </c>
      <c r="F7" s="68"/>
      <c r="H7" s="173" t="s">
        <v>95</v>
      </c>
      <c r="I7" s="40" t="s">
        <v>7</v>
      </c>
      <c r="J7" s="283" t="s">
        <v>190</v>
      </c>
      <c r="L7" s="179" t="s">
        <v>213</v>
      </c>
      <c r="M7" s="107" t="s">
        <v>214</v>
      </c>
    </row>
    <row r="8" spans="2:14" ht="20" customHeight="1">
      <c r="B8" s="173"/>
      <c r="C8" s="40" t="s">
        <v>8</v>
      </c>
      <c r="D8" s="68"/>
      <c r="E8" s="68" t="s">
        <v>10</v>
      </c>
      <c r="F8" s="68"/>
      <c r="H8" s="173"/>
      <c r="I8" s="40" t="s">
        <v>8</v>
      </c>
      <c r="J8" s="283"/>
      <c r="K8" s="107" t="s">
        <v>215</v>
      </c>
      <c r="L8" s="179"/>
    </row>
    <row r="9" spans="2:14" ht="20" customHeight="1">
      <c r="B9" s="173"/>
      <c r="C9" s="40" t="s">
        <v>86</v>
      </c>
      <c r="D9" s="68"/>
      <c r="E9" s="68" t="s">
        <v>10</v>
      </c>
      <c r="F9" s="68"/>
      <c r="H9" s="173"/>
      <c r="I9" s="40" t="s">
        <v>86</v>
      </c>
      <c r="J9" s="68"/>
      <c r="M9" s="107" t="s">
        <v>214</v>
      </c>
    </row>
    <row r="11" spans="2:14" ht="20" customHeight="1">
      <c r="I11" s="284" t="s">
        <v>4</v>
      </c>
      <c r="J11" s="179" t="s">
        <v>216</v>
      </c>
      <c r="K11" s="107" t="s">
        <v>217</v>
      </c>
      <c r="L11" s="179" t="s">
        <v>218</v>
      </c>
    </row>
    <row r="12" spans="2:14" ht="20" customHeight="1">
      <c r="I12" s="284" t="s">
        <v>5</v>
      </c>
      <c r="J12" s="179"/>
      <c r="L12" s="179"/>
    </row>
    <row r="13" spans="2:14" ht="20" customHeight="1">
      <c r="I13" s="284" t="s">
        <v>6</v>
      </c>
      <c r="M13" s="179" t="s">
        <v>219</v>
      </c>
    </row>
    <row r="14" spans="2:14" ht="20" customHeight="1">
      <c r="I14" s="284" t="s">
        <v>7</v>
      </c>
      <c r="J14" s="179" t="s">
        <v>216</v>
      </c>
      <c r="L14" s="179" t="s">
        <v>218</v>
      </c>
      <c r="M14" s="179"/>
    </row>
    <row r="15" spans="2:14" ht="20" customHeight="1">
      <c r="I15" s="284" t="s">
        <v>8</v>
      </c>
      <c r="J15" s="179"/>
      <c r="K15" s="107" t="s">
        <v>217</v>
      </c>
      <c r="L15" s="179"/>
    </row>
    <row r="16" spans="2:14" ht="20" customHeight="1">
      <c r="I16" s="284" t="s">
        <v>86</v>
      </c>
      <c r="M16" s="107" t="s">
        <v>219</v>
      </c>
    </row>
    <row r="22" spans="8:14">
      <c r="H22" s="162" t="s">
        <v>12</v>
      </c>
      <c r="I22" s="163"/>
      <c r="J22" s="163"/>
      <c r="K22" s="163"/>
      <c r="L22" s="163"/>
      <c r="M22" s="164"/>
      <c r="N22" s="102" t="s">
        <v>11</v>
      </c>
    </row>
    <row r="23" spans="8:14">
      <c r="H23" s="26" t="s">
        <v>4</v>
      </c>
      <c r="I23" s="26" t="s">
        <v>5</v>
      </c>
      <c r="J23" s="26" t="s">
        <v>6</v>
      </c>
      <c r="K23" s="26" t="s">
        <v>7</v>
      </c>
      <c r="L23" s="26" t="s">
        <v>8</v>
      </c>
      <c r="M23" s="26" t="s">
        <v>9</v>
      </c>
      <c r="N23" s="103"/>
    </row>
    <row r="24" spans="8:14">
      <c r="H24" s="97" t="s">
        <v>10</v>
      </c>
      <c r="I24" s="17" t="s">
        <v>10</v>
      </c>
      <c r="J24" s="17"/>
      <c r="K24" s="17" t="s">
        <v>10</v>
      </c>
      <c r="L24" s="17" t="s">
        <v>10</v>
      </c>
      <c r="M24" s="18"/>
      <c r="N24" s="27" t="s">
        <v>0</v>
      </c>
    </row>
    <row r="25" spans="8:14">
      <c r="H25" s="98" t="s">
        <v>10</v>
      </c>
      <c r="I25" s="19"/>
      <c r="J25" s="19"/>
      <c r="K25" s="19"/>
      <c r="L25" s="19" t="s">
        <v>10</v>
      </c>
      <c r="M25" s="20"/>
      <c r="N25" s="28" t="s">
        <v>1</v>
      </c>
    </row>
    <row r="26" spans="8:14">
      <c r="H26" s="99" t="s">
        <v>10</v>
      </c>
      <c r="I26" s="21" t="s">
        <v>10</v>
      </c>
      <c r="J26" s="21"/>
      <c r="K26" s="21" t="s">
        <v>10</v>
      </c>
      <c r="L26" s="21" t="s">
        <v>10</v>
      </c>
      <c r="M26" s="22"/>
      <c r="N26" s="29" t="s">
        <v>2</v>
      </c>
    </row>
    <row r="27" spans="8:14">
      <c r="H27" s="100"/>
      <c r="I27" s="23"/>
      <c r="J27" s="23" t="s">
        <v>10</v>
      </c>
      <c r="K27" s="23" t="s">
        <v>10</v>
      </c>
      <c r="L27" s="23"/>
      <c r="M27" s="24" t="s">
        <v>10</v>
      </c>
      <c r="N27" s="30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40" customFormat="1" ht="31" customHeight="1">
      <c r="C2" s="71" t="s">
        <v>29</v>
      </c>
      <c r="D2" s="71" t="s">
        <v>30</v>
      </c>
      <c r="E2" s="71" t="s">
        <v>31</v>
      </c>
      <c r="F2" s="75" t="s">
        <v>32</v>
      </c>
      <c r="G2" s="75" t="s">
        <v>33</v>
      </c>
      <c r="H2" s="71" t="s">
        <v>34</v>
      </c>
      <c r="I2" s="71" t="s">
        <v>78</v>
      </c>
      <c r="J2" s="75" t="s">
        <v>36</v>
      </c>
      <c r="K2" s="71" t="s">
        <v>38</v>
      </c>
      <c r="L2" s="71" t="s">
        <v>39</v>
      </c>
      <c r="M2" s="267" t="s">
        <v>40</v>
      </c>
      <c r="N2" s="71" t="s">
        <v>41</v>
      </c>
    </row>
    <row r="3" spans="2:14">
      <c r="B3" s="76" t="s">
        <v>28</v>
      </c>
      <c r="C3" s="76" t="s">
        <v>202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9"/>
    </row>
    <row r="4" spans="2:14">
      <c r="B4" s="125" t="s">
        <v>29</v>
      </c>
      <c r="C4" s="270"/>
      <c r="D4" s="71" t="s">
        <v>203</v>
      </c>
      <c r="E4" s="271"/>
      <c r="F4" s="271"/>
      <c r="G4" s="272" t="s">
        <v>203</v>
      </c>
      <c r="H4" s="167"/>
      <c r="I4" s="271"/>
      <c r="J4" s="271"/>
      <c r="K4" s="271"/>
      <c r="L4" s="271"/>
      <c r="M4" s="271"/>
      <c r="N4" s="273"/>
    </row>
    <row r="5" spans="2:14">
      <c r="B5" s="76" t="s">
        <v>77</v>
      </c>
      <c r="C5" s="274"/>
      <c r="D5" s="275"/>
      <c r="E5" s="76" t="s">
        <v>204</v>
      </c>
      <c r="F5" s="275"/>
      <c r="G5" s="275"/>
      <c r="H5" s="275"/>
      <c r="I5" s="275"/>
      <c r="J5" s="275"/>
      <c r="K5" s="275"/>
      <c r="L5" s="275"/>
      <c r="M5" s="275"/>
      <c r="N5" s="276"/>
    </row>
    <row r="6" spans="2:14">
      <c r="B6" s="125" t="s">
        <v>31</v>
      </c>
      <c r="C6" s="270"/>
      <c r="D6" s="271"/>
      <c r="E6" s="271"/>
      <c r="F6" s="71" t="s">
        <v>205</v>
      </c>
      <c r="G6" s="271"/>
      <c r="H6" s="271"/>
      <c r="I6" s="271"/>
      <c r="J6" s="271"/>
      <c r="K6" s="271"/>
      <c r="L6" s="271"/>
      <c r="M6" s="271"/>
      <c r="N6" s="273"/>
    </row>
    <row r="7" spans="2:14">
      <c r="B7" s="76" t="s">
        <v>34</v>
      </c>
      <c r="C7" s="274"/>
      <c r="D7" s="275"/>
      <c r="E7" s="275"/>
      <c r="F7" s="275"/>
      <c r="G7" s="275"/>
      <c r="H7" s="275"/>
      <c r="I7" s="277" t="s">
        <v>206</v>
      </c>
      <c r="J7" s="278"/>
      <c r="K7" s="275"/>
      <c r="L7" s="275"/>
      <c r="M7" s="275"/>
      <c r="N7" s="276"/>
    </row>
    <row r="8" spans="2:14">
      <c r="B8" s="125" t="s">
        <v>37</v>
      </c>
      <c r="C8" s="279"/>
      <c r="D8" s="280"/>
      <c r="E8" s="280"/>
      <c r="F8" s="280"/>
      <c r="G8" s="280"/>
      <c r="H8" s="280"/>
      <c r="I8" s="280"/>
      <c r="J8" s="280"/>
      <c r="K8" s="272" t="s">
        <v>207</v>
      </c>
      <c r="L8" s="281"/>
      <c r="M8" s="281"/>
      <c r="N8" s="167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1"/>
      <c r="B2" s="31"/>
      <c r="C2" s="31"/>
      <c r="D2" s="31"/>
    </row>
    <row r="3" spans="1:4" ht="45" customHeight="1" thickBot="1">
      <c r="A3" s="31"/>
      <c r="B3" s="34" t="s">
        <v>13</v>
      </c>
      <c r="C3" s="35" t="s">
        <v>14</v>
      </c>
      <c r="D3" s="31"/>
    </row>
    <row r="4" spans="1:4" ht="26" customHeight="1" thickTop="1" thickBot="1">
      <c r="A4" s="31"/>
      <c r="B4" s="36" t="s">
        <v>15</v>
      </c>
      <c r="C4" s="37" t="s">
        <v>16</v>
      </c>
      <c r="D4" s="31"/>
    </row>
    <row r="5" spans="1:4" ht="26" customHeight="1" thickBot="1">
      <c r="A5" s="31"/>
      <c r="B5" s="36" t="s">
        <v>17</v>
      </c>
      <c r="C5" s="37" t="s">
        <v>18</v>
      </c>
      <c r="D5" s="31"/>
    </row>
    <row r="6" spans="1:4" ht="26" customHeight="1" thickBot="1">
      <c r="A6" s="31"/>
      <c r="B6" s="36" t="s">
        <v>19</v>
      </c>
      <c r="C6" s="37" t="s">
        <v>20</v>
      </c>
      <c r="D6" s="31"/>
    </row>
    <row r="7" spans="1:4" ht="26" customHeight="1" thickBot="1">
      <c r="A7" s="31"/>
      <c r="B7" s="36" t="s">
        <v>21</v>
      </c>
      <c r="C7" s="37" t="s">
        <v>22</v>
      </c>
      <c r="D7" s="31"/>
    </row>
    <row r="8" spans="1:4" ht="26" customHeight="1" thickBot="1">
      <c r="A8" s="31"/>
      <c r="B8" s="36" t="s">
        <v>23</v>
      </c>
      <c r="C8" s="37" t="s">
        <v>24</v>
      </c>
      <c r="D8" s="31"/>
    </row>
    <row r="9" spans="1:4" ht="26" customHeight="1" thickBot="1">
      <c r="A9" s="31"/>
      <c r="B9" s="38"/>
      <c r="C9" s="37" t="s">
        <v>25</v>
      </c>
      <c r="D9" s="31"/>
    </row>
    <row r="10" spans="1:4">
      <c r="A10" s="31"/>
      <c r="B10" s="31"/>
      <c r="C10" s="31"/>
      <c r="D10" s="31"/>
    </row>
    <row r="11" spans="1:4">
      <c r="A11" s="31"/>
      <c r="B11" s="31"/>
      <c r="C11" s="31"/>
      <c r="D11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3"/>
      <c r="C2" s="32"/>
      <c r="D2" s="31"/>
      <c r="E2" s="31"/>
      <c r="F2" s="31"/>
      <c r="G2" s="31"/>
      <c r="H2" s="31"/>
    </row>
    <row r="3" spans="2:8" ht="24" customHeight="1">
      <c r="B3" s="31"/>
      <c r="C3" s="168" t="s">
        <v>26</v>
      </c>
      <c r="D3" s="167" t="s">
        <v>108</v>
      </c>
      <c r="E3" s="168"/>
      <c r="F3" s="168"/>
      <c r="G3" s="168"/>
      <c r="H3" s="31"/>
    </row>
    <row r="4" spans="2:8" ht="27" customHeight="1">
      <c r="B4" s="33"/>
      <c r="C4" s="168"/>
      <c r="D4" s="77" t="s">
        <v>0</v>
      </c>
      <c r="E4" s="70" t="s">
        <v>1</v>
      </c>
      <c r="F4" s="70" t="s">
        <v>2</v>
      </c>
      <c r="G4" s="70" t="s">
        <v>3</v>
      </c>
      <c r="H4" s="31"/>
    </row>
    <row r="5" spans="2:8" s="2" customFormat="1" ht="20" customHeight="1">
      <c r="B5" s="32"/>
      <c r="C5" s="79" t="s">
        <v>43</v>
      </c>
      <c r="D5" s="80" t="s">
        <v>47</v>
      </c>
      <c r="E5" s="81" t="s">
        <v>50</v>
      </c>
      <c r="F5" s="81" t="s">
        <v>10</v>
      </c>
      <c r="G5" s="82" t="s">
        <v>49</v>
      </c>
      <c r="H5" s="32"/>
    </row>
    <row r="6" spans="2:8" ht="20" customHeight="1">
      <c r="B6" s="33"/>
      <c r="C6" s="70" t="s">
        <v>44</v>
      </c>
      <c r="D6" s="83" t="s">
        <v>10</v>
      </c>
      <c r="E6" s="84" t="s">
        <v>52</v>
      </c>
      <c r="F6" s="84"/>
      <c r="G6" s="85"/>
      <c r="H6" s="31"/>
    </row>
    <row r="7" spans="2:8" ht="20" customHeight="1">
      <c r="B7" s="33"/>
      <c r="C7" s="76" t="s">
        <v>55</v>
      </c>
      <c r="D7" s="7"/>
      <c r="E7" s="8" t="s">
        <v>51</v>
      </c>
      <c r="F7" s="8" t="s">
        <v>56</v>
      </c>
      <c r="G7" s="9"/>
      <c r="H7" s="31"/>
    </row>
    <row r="8" spans="2:8" ht="20" customHeight="1">
      <c r="B8" s="31"/>
      <c r="C8" s="78" t="s">
        <v>58</v>
      </c>
      <c r="D8" s="83"/>
      <c r="E8" s="84" t="s">
        <v>75</v>
      </c>
      <c r="F8" s="84" t="s">
        <v>59</v>
      </c>
      <c r="G8" s="85"/>
      <c r="H8" s="31"/>
    </row>
    <row r="9" spans="2:8" ht="20" customHeight="1">
      <c r="B9" s="31"/>
      <c r="C9" s="76" t="s">
        <v>45</v>
      </c>
      <c r="D9" s="7" t="s">
        <v>10</v>
      </c>
      <c r="E9" s="8" t="s">
        <v>30</v>
      </c>
      <c r="F9" s="8"/>
      <c r="G9" s="9"/>
      <c r="H9" s="31"/>
    </row>
    <row r="10" spans="2:8" ht="20" customHeight="1">
      <c r="B10" s="31"/>
      <c r="C10" s="70" t="s">
        <v>57</v>
      </c>
      <c r="D10" s="83"/>
      <c r="E10" s="84" t="s">
        <v>69</v>
      </c>
      <c r="F10" s="84" t="s">
        <v>35</v>
      </c>
      <c r="G10" s="85" t="s">
        <v>10</v>
      </c>
      <c r="H10" s="31"/>
    </row>
    <row r="11" spans="2:8" ht="20" customHeight="1">
      <c r="B11" s="31"/>
      <c r="C11" s="76" t="s">
        <v>46</v>
      </c>
      <c r="D11" s="7" t="s">
        <v>27</v>
      </c>
      <c r="E11" s="8"/>
      <c r="F11" s="8" t="s">
        <v>10</v>
      </c>
      <c r="G11" s="9" t="s">
        <v>39</v>
      </c>
      <c r="H11" s="31"/>
    </row>
    <row r="12" spans="2:8" ht="20" customHeight="1">
      <c r="B12" s="31"/>
      <c r="C12" s="78" t="s">
        <v>60</v>
      </c>
      <c r="D12" s="83"/>
      <c r="E12" s="84" t="s">
        <v>73</v>
      </c>
      <c r="F12" s="84"/>
      <c r="G12" s="10" t="s">
        <v>61</v>
      </c>
      <c r="H12" s="31"/>
    </row>
    <row r="13" spans="2:8" ht="20" customHeight="1">
      <c r="B13" s="31"/>
      <c r="C13" s="76" t="s">
        <v>53</v>
      </c>
      <c r="D13" s="11"/>
      <c r="E13" s="12" t="s">
        <v>54</v>
      </c>
      <c r="F13" s="12"/>
      <c r="G13" s="13"/>
      <c r="H13" s="31"/>
    </row>
    <row r="14" spans="2:8" ht="23" customHeight="1">
      <c r="B14" s="31"/>
      <c r="C14" s="32"/>
      <c r="D14" s="32"/>
      <c r="E14" s="32" t="s">
        <v>76</v>
      </c>
      <c r="F14" s="32"/>
      <c r="G14" s="32"/>
      <c r="H14" s="31"/>
    </row>
    <row r="15" spans="2:8">
      <c r="C15" s="42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3"/>
      <c r="D22" s="2"/>
      <c r="E22" s="2"/>
      <c r="F22" s="2"/>
      <c r="G22" s="2"/>
    </row>
    <row r="23" spans="3:7">
      <c r="C23" s="43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170" t="s">
        <v>62</v>
      </c>
      <c r="C3" s="169" t="s">
        <v>94</v>
      </c>
      <c r="D3" s="169"/>
      <c r="E3" s="169"/>
      <c r="F3" s="169"/>
      <c r="G3" s="31"/>
    </row>
    <row r="4" spans="1:7" ht="25" customHeight="1">
      <c r="A4" s="31"/>
      <c r="B4" s="170"/>
      <c r="C4" s="48" t="s">
        <v>0</v>
      </c>
      <c r="D4" s="48" t="s">
        <v>1</v>
      </c>
      <c r="E4" s="48" t="s">
        <v>2</v>
      </c>
      <c r="F4" s="48" t="s">
        <v>3</v>
      </c>
      <c r="G4" s="31"/>
    </row>
    <row r="5" spans="1:7" s="2" customFormat="1" ht="20" customHeight="1">
      <c r="A5" s="32"/>
      <c r="B5" s="44" t="s">
        <v>63</v>
      </c>
      <c r="C5" s="58"/>
      <c r="D5" s="59"/>
      <c r="E5" s="60" t="s">
        <v>10</v>
      </c>
      <c r="F5" s="61"/>
      <c r="G5" s="32"/>
    </row>
    <row r="6" spans="1:7" s="2" customFormat="1" ht="20" customHeight="1">
      <c r="A6" s="32"/>
      <c r="B6" s="49" t="s">
        <v>64</v>
      </c>
      <c r="C6" s="50"/>
      <c r="D6" s="51" t="s">
        <v>66</v>
      </c>
      <c r="E6" s="51" t="s">
        <v>42</v>
      </c>
      <c r="F6" s="52" t="s">
        <v>65</v>
      </c>
      <c r="G6" s="32"/>
    </row>
    <row r="7" spans="1:7" s="2" customFormat="1" ht="20" customHeight="1">
      <c r="A7" s="32"/>
      <c r="B7" s="62" t="s">
        <v>67</v>
      </c>
      <c r="C7" s="45"/>
      <c r="D7" s="63" t="s">
        <v>10</v>
      </c>
      <c r="E7" s="64"/>
      <c r="F7" s="47"/>
      <c r="G7" s="32"/>
    </row>
    <row r="8" spans="1:7" s="2" customFormat="1" ht="20" customHeight="1">
      <c r="A8" s="32"/>
      <c r="B8" s="49" t="s">
        <v>68</v>
      </c>
      <c r="C8" s="50"/>
      <c r="D8" s="51" t="s">
        <v>69</v>
      </c>
      <c r="E8" s="51" t="s">
        <v>70</v>
      </c>
      <c r="F8" s="53" t="s">
        <v>49</v>
      </c>
      <c r="G8" s="32"/>
    </row>
    <row r="9" spans="1:7" s="2" customFormat="1" ht="20" customHeight="1">
      <c r="A9" s="32"/>
      <c r="B9" s="65" t="s">
        <v>71</v>
      </c>
      <c r="C9" s="45"/>
      <c r="D9" s="46" t="s">
        <v>51</v>
      </c>
      <c r="E9" s="46" t="s">
        <v>56</v>
      </c>
      <c r="F9" s="47" t="s">
        <v>10</v>
      </c>
      <c r="G9" s="32"/>
    </row>
    <row r="10" spans="1:7" s="2" customFormat="1" ht="20" customHeight="1">
      <c r="A10" s="32"/>
      <c r="B10" s="49" t="s">
        <v>72</v>
      </c>
      <c r="C10" s="54"/>
      <c r="D10" s="55" t="s">
        <v>73</v>
      </c>
      <c r="E10" s="56" t="s">
        <v>86</v>
      </c>
      <c r="F10" s="57" t="s">
        <v>49</v>
      </c>
      <c r="G10" s="32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B4:B18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22" customHeight="1">
      <c r="A2" s="31"/>
      <c r="B2" s="171" t="s">
        <v>192</v>
      </c>
      <c r="C2" s="167" t="s">
        <v>26</v>
      </c>
      <c r="D2" s="168"/>
      <c r="E2" s="168"/>
      <c r="F2" s="168"/>
      <c r="G2" s="168"/>
      <c r="H2" s="168"/>
      <c r="I2" s="168"/>
      <c r="J2" s="168"/>
      <c r="K2" s="168"/>
      <c r="L2" s="168"/>
      <c r="M2" s="31"/>
      <c r="N2" s="25"/>
    </row>
    <row r="3" spans="1:15" ht="39" customHeight="1">
      <c r="A3" s="31"/>
      <c r="B3" s="171"/>
      <c r="C3" s="74" t="s">
        <v>55</v>
      </c>
      <c r="D3" s="72" t="s">
        <v>43</v>
      </c>
      <c r="E3" s="69" t="s">
        <v>44</v>
      </c>
      <c r="F3" s="72" t="s">
        <v>58</v>
      </c>
      <c r="G3" s="69" t="s">
        <v>45</v>
      </c>
      <c r="H3" s="69" t="s">
        <v>57</v>
      </c>
      <c r="I3" s="73" t="s">
        <v>46</v>
      </c>
      <c r="J3" s="69" t="s">
        <v>53</v>
      </c>
      <c r="K3" s="72" t="s">
        <v>60</v>
      </c>
      <c r="L3" s="69" t="s">
        <v>93</v>
      </c>
      <c r="M3" s="33"/>
    </row>
    <row r="4" spans="1:15" ht="30" customHeight="1">
      <c r="A4" s="31"/>
      <c r="B4" s="76" t="s">
        <v>27</v>
      </c>
      <c r="C4" s="87"/>
      <c r="D4" s="87" t="s">
        <v>47</v>
      </c>
      <c r="E4" s="88" t="s">
        <v>10</v>
      </c>
      <c r="F4" s="87"/>
      <c r="G4" s="87" t="s">
        <v>84</v>
      </c>
      <c r="H4" s="87"/>
      <c r="I4" s="87" t="s">
        <v>27</v>
      </c>
      <c r="J4" s="87"/>
      <c r="K4" s="87"/>
      <c r="L4" s="88" t="s">
        <v>10</v>
      </c>
      <c r="M4" s="31"/>
    </row>
    <row r="5" spans="1:15" ht="30" customHeight="1">
      <c r="A5" s="31"/>
      <c r="B5" s="70" t="s">
        <v>28</v>
      </c>
      <c r="C5" s="89"/>
      <c r="D5" s="89"/>
      <c r="E5" s="89"/>
      <c r="F5" s="89"/>
      <c r="G5" s="89"/>
      <c r="H5" s="89"/>
      <c r="I5" s="89"/>
      <c r="J5" s="89"/>
      <c r="K5" s="89"/>
      <c r="L5" s="90" t="s">
        <v>10</v>
      </c>
      <c r="M5" s="31"/>
    </row>
    <row r="6" spans="1:15" ht="30" customHeight="1">
      <c r="A6" s="31"/>
      <c r="B6" s="76" t="s">
        <v>29</v>
      </c>
      <c r="C6" s="87"/>
      <c r="D6" s="87"/>
      <c r="E6" s="87"/>
      <c r="F6" s="91"/>
      <c r="G6" s="87" t="s">
        <v>85</v>
      </c>
      <c r="H6" s="87"/>
      <c r="I6" s="87" t="s">
        <v>87</v>
      </c>
      <c r="J6" s="87"/>
      <c r="K6" s="87"/>
      <c r="L6" s="88" t="s">
        <v>10</v>
      </c>
      <c r="M6" s="31"/>
    </row>
    <row r="7" spans="1:15" ht="30">
      <c r="A7" s="31"/>
      <c r="B7" s="70" t="s">
        <v>77</v>
      </c>
      <c r="C7" s="92" t="s">
        <v>10</v>
      </c>
      <c r="D7" s="89" t="s">
        <v>48</v>
      </c>
      <c r="E7" s="89"/>
      <c r="F7" s="93"/>
      <c r="G7" s="92" t="s">
        <v>10</v>
      </c>
      <c r="H7" s="94"/>
      <c r="I7" s="94"/>
      <c r="J7" s="92" t="s">
        <v>10</v>
      </c>
      <c r="K7" s="92" t="s">
        <v>10</v>
      </c>
      <c r="L7" s="94"/>
      <c r="M7" s="31"/>
    </row>
    <row r="8" spans="1:15" ht="30" customHeight="1">
      <c r="A8" s="31"/>
      <c r="B8" s="76" t="s">
        <v>31</v>
      </c>
      <c r="C8" s="87"/>
      <c r="D8" s="87"/>
      <c r="E8" s="87" t="s">
        <v>82</v>
      </c>
      <c r="F8" s="91"/>
      <c r="G8" s="87"/>
      <c r="H8" s="87"/>
      <c r="I8" s="87"/>
      <c r="J8" s="87"/>
      <c r="K8" s="87"/>
      <c r="L8" s="88" t="s">
        <v>10</v>
      </c>
      <c r="M8" s="31"/>
    </row>
    <row r="9" spans="1:15" ht="30">
      <c r="A9" s="31"/>
      <c r="B9" s="70" t="s">
        <v>32</v>
      </c>
      <c r="C9" s="89" t="s">
        <v>79</v>
      </c>
      <c r="D9" s="89" t="s">
        <v>81</v>
      </c>
      <c r="E9" s="89" t="s">
        <v>52</v>
      </c>
      <c r="F9" s="89" t="s">
        <v>74</v>
      </c>
      <c r="G9" s="89"/>
      <c r="H9" s="89" t="s">
        <v>69</v>
      </c>
      <c r="I9" s="89"/>
      <c r="J9" s="89" t="s">
        <v>89</v>
      </c>
      <c r="K9" s="89" t="s">
        <v>91</v>
      </c>
      <c r="L9" s="92" t="s">
        <v>10</v>
      </c>
      <c r="M9" s="31"/>
    </row>
    <row r="10" spans="1:15" ht="30" customHeight="1">
      <c r="A10" s="31"/>
      <c r="B10" s="76" t="s">
        <v>33</v>
      </c>
      <c r="C10" s="87"/>
      <c r="D10" s="87"/>
      <c r="E10" s="87"/>
      <c r="F10" s="87"/>
      <c r="G10" s="87"/>
      <c r="H10" s="87" t="s">
        <v>86</v>
      </c>
      <c r="I10" s="87"/>
      <c r="J10" s="87" t="s">
        <v>86</v>
      </c>
      <c r="K10" s="87"/>
      <c r="L10" s="88" t="s">
        <v>10</v>
      </c>
      <c r="M10" s="31"/>
    </row>
    <row r="11" spans="1:15" ht="30">
      <c r="A11" s="31"/>
      <c r="B11" s="70" t="s">
        <v>34</v>
      </c>
      <c r="C11" s="89" t="s">
        <v>80</v>
      </c>
      <c r="D11" s="92" t="s">
        <v>10</v>
      </c>
      <c r="E11" s="89"/>
      <c r="F11" s="89"/>
      <c r="G11" s="89"/>
      <c r="H11" s="89"/>
      <c r="I11" s="89"/>
      <c r="J11" s="89"/>
      <c r="K11" s="89"/>
      <c r="L11" s="94"/>
      <c r="M11" s="31"/>
    </row>
    <row r="12" spans="1:15" ht="30">
      <c r="A12" s="31"/>
      <c r="B12" s="76" t="s">
        <v>78</v>
      </c>
      <c r="C12" s="87" t="s">
        <v>56</v>
      </c>
      <c r="D12" s="87"/>
      <c r="E12" s="87"/>
      <c r="F12" s="87" t="s">
        <v>59</v>
      </c>
      <c r="G12" s="87" t="s">
        <v>83</v>
      </c>
      <c r="H12" s="87"/>
      <c r="I12" s="87"/>
      <c r="J12" s="87"/>
      <c r="K12" s="87"/>
      <c r="L12" s="88" t="s">
        <v>10</v>
      </c>
      <c r="M12" s="31"/>
    </row>
    <row r="13" spans="1:15" ht="37" customHeight="1">
      <c r="A13" s="31"/>
      <c r="B13" s="125" t="s">
        <v>36</v>
      </c>
      <c r="C13" s="89"/>
      <c r="D13" s="89"/>
      <c r="E13" s="89"/>
      <c r="F13" s="89"/>
      <c r="G13" s="89"/>
      <c r="H13" s="89"/>
      <c r="I13" s="89" t="s">
        <v>88</v>
      </c>
      <c r="J13" s="89"/>
      <c r="K13" s="89" t="s">
        <v>90</v>
      </c>
      <c r="L13" s="89" t="s">
        <v>92</v>
      </c>
      <c r="M13" s="31"/>
    </row>
    <row r="14" spans="1:15" ht="30" customHeight="1">
      <c r="A14" s="31"/>
      <c r="B14" s="76" t="s">
        <v>37</v>
      </c>
      <c r="C14" s="87"/>
      <c r="D14" s="87"/>
      <c r="E14" s="87"/>
      <c r="F14" s="87"/>
      <c r="G14" s="87"/>
      <c r="H14" s="91"/>
      <c r="I14" s="87"/>
      <c r="J14" s="87"/>
      <c r="K14" s="5"/>
      <c r="L14" s="87"/>
      <c r="M14" s="31"/>
      <c r="O14" s="25"/>
    </row>
    <row r="15" spans="1:15" ht="30" customHeight="1">
      <c r="A15" s="31"/>
      <c r="B15" s="125" t="s">
        <v>38</v>
      </c>
      <c r="C15" s="89"/>
      <c r="D15" s="89"/>
      <c r="E15" s="89"/>
      <c r="F15" s="89"/>
      <c r="G15" s="89"/>
      <c r="H15" s="93"/>
      <c r="I15" s="89"/>
      <c r="J15" s="89"/>
      <c r="K15" s="93"/>
      <c r="L15" s="92" t="s">
        <v>10</v>
      </c>
      <c r="M15" s="31"/>
      <c r="O15" s="25"/>
    </row>
    <row r="16" spans="1:15" ht="30">
      <c r="A16" s="31"/>
      <c r="B16" s="76" t="s">
        <v>39</v>
      </c>
      <c r="C16" s="87"/>
      <c r="D16" s="87" t="s">
        <v>107</v>
      </c>
      <c r="E16" s="87"/>
      <c r="F16" s="87"/>
      <c r="G16" s="87"/>
      <c r="H16" s="91"/>
      <c r="I16" s="88" t="s">
        <v>10</v>
      </c>
      <c r="J16" s="87"/>
      <c r="K16" s="91" t="s">
        <v>107</v>
      </c>
      <c r="L16" s="87"/>
      <c r="M16" s="31"/>
      <c r="O16" s="25"/>
    </row>
    <row r="17" spans="1:15" ht="30" customHeight="1">
      <c r="A17" s="31"/>
      <c r="B17" s="125" t="s">
        <v>40</v>
      </c>
      <c r="C17" s="89"/>
      <c r="D17" s="89"/>
      <c r="E17" s="89"/>
      <c r="F17" s="89"/>
      <c r="G17" s="89"/>
      <c r="H17" s="93"/>
      <c r="I17" s="89"/>
      <c r="J17" s="89"/>
      <c r="K17" s="93"/>
      <c r="L17" s="92" t="s">
        <v>10</v>
      </c>
      <c r="M17" s="31"/>
      <c r="O17" s="25"/>
    </row>
    <row r="18" spans="1:15" ht="30" customHeight="1">
      <c r="A18" s="31"/>
      <c r="B18" s="76" t="s">
        <v>41</v>
      </c>
      <c r="C18" s="87"/>
      <c r="D18" s="87"/>
      <c r="E18" s="87"/>
      <c r="F18" s="87"/>
      <c r="G18" s="87"/>
      <c r="H18" s="91"/>
      <c r="I18" s="87"/>
      <c r="J18" s="87"/>
      <c r="K18" s="91"/>
      <c r="L18" s="95" t="s">
        <v>10</v>
      </c>
      <c r="M18" s="31"/>
      <c r="O18" s="25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72" t="s">
        <v>97</v>
      </c>
      <c r="E7" s="172"/>
      <c r="F7" s="1"/>
      <c r="G7" s="66"/>
      <c r="H7" s="3"/>
    </row>
    <row r="8" spans="2:8" ht="28" customHeight="1">
      <c r="D8" s="39" t="s">
        <v>98</v>
      </c>
      <c r="E8" s="2" t="s">
        <v>99</v>
      </c>
      <c r="F8" s="2"/>
    </row>
    <row r="9" spans="2:8" ht="18" customHeight="1">
      <c r="B9" s="173" t="s">
        <v>96</v>
      </c>
      <c r="C9" s="2" t="s">
        <v>4</v>
      </c>
      <c r="D9" s="67" t="s">
        <v>10</v>
      </c>
      <c r="E9" s="68"/>
      <c r="F9" s="68"/>
    </row>
    <row r="10" spans="2:8" ht="18">
      <c r="B10" s="173"/>
      <c r="C10" s="2" t="s">
        <v>5</v>
      </c>
      <c r="D10" s="68" t="s">
        <v>10</v>
      </c>
      <c r="E10" s="68"/>
      <c r="F10" s="68"/>
    </row>
    <row r="11" spans="2:8" ht="18">
      <c r="B11" s="173"/>
      <c r="C11" s="2" t="s">
        <v>6</v>
      </c>
      <c r="D11" s="68" t="s">
        <v>10</v>
      </c>
      <c r="E11" s="68"/>
      <c r="F11" s="68"/>
    </row>
    <row r="12" spans="2:8" ht="18">
      <c r="B12" s="173"/>
      <c r="C12" s="174" t="s">
        <v>7</v>
      </c>
      <c r="D12" s="68" t="s">
        <v>10</v>
      </c>
      <c r="E12" s="68" t="s">
        <v>10</v>
      </c>
      <c r="F12" s="68"/>
    </row>
    <row r="13" spans="2:8" ht="18" customHeight="1">
      <c r="B13" s="173" t="s">
        <v>95</v>
      </c>
      <c r="C13" s="174"/>
      <c r="D13" s="68"/>
      <c r="E13" s="68" t="s">
        <v>10</v>
      </c>
      <c r="F13" s="68"/>
    </row>
    <row r="14" spans="2:8" ht="18">
      <c r="B14" s="173"/>
      <c r="C14" s="2" t="s">
        <v>8</v>
      </c>
      <c r="D14" s="68"/>
      <c r="E14" s="68" t="s">
        <v>10</v>
      </c>
      <c r="F14" s="68"/>
    </row>
    <row r="15" spans="2:8" ht="18">
      <c r="B15" s="173"/>
      <c r="C15" s="2" t="s">
        <v>86</v>
      </c>
      <c r="D15" s="68"/>
      <c r="E15" s="68" t="s">
        <v>10</v>
      </c>
      <c r="F15" s="6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75" t="s">
        <v>102</v>
      </c>
      <c r="D5" s="70" t="s">
        <v>103</v>
      </c>
      <c r="E5" s="69" t="s">
        <v>100</v>
      </c>
    </row>
    <row r="6" spans="3:5" ht="80" customHeight="1">
      <c r="C6" s="175"/>
      <c r="D6" s="70" t="s">
        <v>104</v>
      </c>
      <c r="E6" s="6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2016-08-22T01:28:04Z</dcterms:modified>
</cp:coreProperties>
</file>