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payseur/trash_this/payseur.github.io/classes/econ_5120/hw/03_homeworka/"/>
    </mc:Choice>
  </mc:AlternateContent>
  <xr:revisionPtr revIDLastSave="0" documentId="8_{6066A237-3887-FB46-AEE6-B2D49A6AC114}" xr6:coauthVersionLast="47" xr6:coauthVersionMax="47" xr10:uidLastSave="{00000000-0000-0000-0000-000000000000}"/>
  <bookViews>
    <workbookView xWindow="2780" yWindow="1500" windowWidth="28040" windowHeight="17440" xr2:uid="{A19CC19B-A214-2846-8148-97CB122FCB6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5" i="1"/>
  <c r="H20" i="1"/>
  <c r="I19" i="1"/>
  <c r="I11" i="1"/>
  <c r="I15" i="1" s="1"/>
  <c r="H11" i="1"/>
  <c r="H15" i="1" s="1"/>
  <c r="I10" i="1"/>
  <c r="I12" i="1" s="1"/>
  <c r="H10" i="1"/>
  <c r="H14" i="1" s="1"/>
  <c r="I9" i="1"/>
  <c r="H9" i="1"/>
  <c r="I8" i="1"/>
  <c r="H8" i="1"/>
  <c r="F20" i="1"/>
  <c r="G19" i="1"/>
  <c r="G21" i="1" s="1"/>
  <c r="F13" i="1"/>
  <c r="G12" i="1"/>
  <c r="G11" i="1"/>
  <c r="G15" i="1" s="1"/>
  <c r="F11" i="1"/>
  <c r="F15" i="1" s="1"/>
  <c r="G10" i="1"/>
  <c r="G14" i="1" s="1"/>
  <c r="F10" i="1"/>
  <c r="F14" i="1" s="1"/>
  <c r="G9" i="1"/>
  <c r="F9" i="1"/>
  <c r="G8" i="1"/>
  <c r="F8" i="1"/>
  <c r="E19" i="1"/>
  <c r="E21" i="1" s="1"/>
  <c r="D20" i="1"/>
  <c r="E13" i="1"/>
  <c r="D11" i="1"/>
  <c r="D13" i="1" s="1"/>
  <c r="E10" i="1"/>
  <c r="E12" i="1" s="1"/>
  <c r="D10" i="1"/>
  <c r="D12" i="1" s="1"/>
  <c r="E9" i="1"/>
  <c r="D9" i="1"/>
  <c r="E8" i="1"/>
  <c r="D8" i="1"/>
  <c r="F22" i="1" l="1"/>
  <c r="D14" i="1"/>
  <c r="F12" i="1"/>
  <c r="G23" i="1"/>
  <c r="F21" i="1"/>
  <c r="G22" i="1"/>
  <c r="G24" i="1" s="1"/>
  <c r="D21" i="1"/>
  <c r="E24" i="1"/>
  <c r="I13" i="1"/>
  <c r="D15" i="1"/>
  <c r="E14" i="1"/>
  <c r="H13" i="1"/>
  <c r="D22" i="1"/>
  <c r="E22" i="1" s="1"/>
  <c r="H22" i="1"/>
  <c r="I22" i="1"/>
  <c r="H21" i="1"/>
  <c r="H23" i="1" s="1"/>
  <c r="I21" i="1"/>
  <c r="I23" i="1"/>
  <c r="I14" i="1"/>
  <c r="H12" i="1"/>
  <c r="E23" i="1"/>
  <c r="G13" i="1"/>
  <c r="I24" i="1" l="1"/>
  <c r="D24" i="1"/>
  <c r="D23" i="1"/>
  <c r="F23" i="1"/>
  <c r="F24" i="1"/>
  <c r="H24" i="1"/>
</calcChain>
</file>

<file path=xl/sharedStrings.xml><?xml version="1.0" encoding="utf-8"?>
<sst xmlns="http://schemas.openxmlformats.org/spreadsheetml/2006/main" count="27" uniqueCount="24">
  <si>
    <t xml:space="preserve">Wage </t>
  </si>
  <si>
    <t>Price of a computer</t>
  </si>
  <si>
    <t>Consumption of Computers (pp)</t>
  </si>
  <si>
    <t>Consumption of Apples (pp)</t>
  </si>
  <si>
    <t>Fraction of labor producing apples</t>
  </si>
  <si>
    <t>Fraction of labor producing computers</t>
  </si>
  <si>
    <t>Total production apples sector</t>
  </si>
  <si>
    <t>Total production computers sector</t>
  </si>
  <si>
    <t>Labor Force</t>
  </si>
  <si>
    <t>Number of apples per worker</t>
  </si>
  <si>
    <t>Number of computers per worker</t>
  </si>
  <si>
    <t xml:space="preserve">North </t>
  </si>
  <si>
    <t>South</t>
  </si>
  <si>
    <t>Fraction of labor producting apples</t>
  </si>
  <si>
    <t>Fraction of labor producting computers</t>
  </si>
  <si>
    <t>Total Production in apples sector</t>
  </si>
  <si>
    <t>Total Production in computers sector</t>
  </si>
  <si>
    <t>Wage</t>
  </si>
  <si>
    <t>World price of a computer</t>
  </si>
  <si>
    <t>Question 2</t>
  </si>
  <si>
    <t>North</t>
  </si>
  <si>
    <t>Consumption of apples (pp)</t>
  </si>
  <si>
    <t>Consumption of computers (pp)</t>
  </si>
  <si>
    <t>Question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</si>
</sst>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1" xfId="0" applyFill="1" applyBorder="1" applyAlignment="1">
      <alignment horizontal="right"/>
    </xf>
    <xf numFmtId="167" fontId="0" fillId="3" borderId="1" xfId="0" applyNumberFormat="1" applyFill="1" applyBorder="1" applyAlignment="1">
      <alignment horizontal="right"/>
    </xf>
    <xf numFmtId="9" fontId="0" fillId="4" borderId="1" xfId="2" applyFont="1" applyFill="1" applyBorder="1" applyAlignment="1">
      <alignment horizontal="right"/>
    </xf>
    <xf numFmtId="0" fontId="0" fillId="4" borderId="0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/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9" fontId="0" fillId="4" borderId="0" xfId="2" applyFont="1" applyFill="1" applyBorder="1" applyAlignment="1">
      <alignment horizontal="right"/>
    </xf>
    <xf numFmtId="167" fontId="0" fillId="4" borderId="1" xfId="1" applyNumberFormat="1" applyFont="1" applyFill="1" applyBorder="1" applyAlignment="1">
      <alignment horizontal="right"/>
    </xf>
    <xf numFmtId="167" fontId="0" fillId="4" borderId="0" xfId="1" applyNumberFormat="1" applyFont="1" applyFill="1" applyBorder="1" applyAlignment="1">
      <alignment horizontal="right"/>
    </xf>
    <xf numFmtId="9" fontId="0" fillId="4" borderId="1" xfId="0" applyNumberFormat="1" applyFill="1" applyBorder="1" applyAlignment="1">
      <alignment horizontal="right"/>
    </xf>
    <xf numFmtId="9" fontId="0" fillId="4" borderId="0" xfId="0" applyNumberFormat="1" applyFill="1" applyBorder="1" applyAlignment="1">
      <alignment horizontal="right"/>
    </xf>
    <xf numFmtId="167" fontId="0" fillId="4" borderId="1" xfId="0" applyNumberFormat="1" applyFill="1" applyBorder="1" applyAlignment="1">
      <alignment horizontal="right"/>
    </xf>
    <xf numFmtId="167" fontId="0" fillId="4" borderId="0" xfId="0" applyNumberFormat="1" applyFill="1" applyBorder="1" applyAlignment="1">
      <alignment horizontal="right"/>
    </xf>
    <xf numFmtId="167" fontId="0" fillId="3" borderId="5" xfId="0" applyNumberFormat="1" applyFill="1" applyBorder="1" applyAlignment="1">
      <alignment horizontal="right"/>
    </xf>
    <xf numFmtId="0" fontId="0" fillId="4" borderId="6" xfId="0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36012-5ABC-0F4F-A76E-14FD62E36110}">
  <dimension ref="C2:K25"/>
  <sheetViews>
    <sheetView tabSelected="1" workbookViewId="0">
      <selection activeCell="I21" sqref="I21"/>
    </sheetView>
  </sheetViews>
  <sheetFormatPr baseColWidth="10" defaultRowHeight="16" x14ac:dyDescent="0.2"/>
  <cols>
    <col min="1" max="2" width="10.83203125" style="4"/>
    <col min="3" max="3" width="33" style="4" bestFit="1" customWidth="1"/>
    <col min="4" max="4" width="11.5" style="4" bestFit="1" customWidth="1"/>
    <col min="5" max="5" width="12.5" style="4" bestFit="1" customWidth="1"/>
    <col min="6" max="16384" width="10.83203125" style="4"/>
  </cols>
  <sheetData>
    <row r="2" spans="3:11" s="9" customFormat="1" ht="15" customHeight="1" x14ac:dyDescent="0.2">
      <c r="C2" s="5"/>
      <c r="D2" s="5"/>
      <c r="E2" s="6"/>
      <c r="F2" s="7" t="s">
        <v>19</v>
      </c>
      <c r="G2" s="7"/>
      <c r="H2" s="7" t="s">
        <v>23</v>
      </c>
      <c r="I2" s="7"/>
      <c r="J2" s="8"/>
      <c r="K2" s="8"/>
    </row>
    <row r="3" spans="3:11" s="9" customFormat="1" x14ac:dyDescent="0.2">
      <c r="C3" s="10"/>
      <c r="D3" s="11" t="s">
        <v>11</v>
      </c>
      <c r="E3" s="12" t="s">
        <v>12</v>
      </c>
      <c r="F3" s="12" t="s">
        <v>20</v>
      </c>
      <c r="G3" s="12" t="s">
        <v>12</v>
      </c>
      <c r="H3" s="12" t="s">
        <v>20</v>
      </c>
      <c r="I3" s="12" t="s">
        <v>12</v>
      </c>
      <c r="J3" s="13"/>
      <c r="K3" s="13"/>
    </row>
    <row r="4" spans="3:11" s="9" customFormat="1" x14ac:dyDescent="0.2">
      <c r="C4" s="14" t="s">
        <v>8</v>
      </c>
      <c r="D4" s="15">
        <v>100</v>
      </c>
      <c r="E4" s="15">
        <v>400</v>
      </c>
      <c r="F4" s="15">
        <v>100</v>
      </c>
      <c r="G4" s="15">
        <v>400</v>
      </c>
      <c r="H4" s="15">
        <v>100</v>
      </c>
      <c r="I4" s="15">
        <v>400</v>
      </c>
      <c r="J4" s="16"/>
      <c r="K4" s="16"/>
    </row>
    <row r="5" spans="3:11" s="9" customFormat="1" x14ac:dyDescent="0.2">
      <c r="C5" s="14" t="s">
        <v>9</v>
      </c>
      <c r="D5" s="15">
        <v>160</v>
      </c>
      <c r="E5" s="15">
        <v>100</v>
      </c>
      <c r="F5" s="15">
        <v>160</v>
      </c>
      <c r="G5" s="15">
        <v>100</v>
      </c>
      <c r="H5" s="15">
        <v>160</v>
      </c>
      <c r="I5" s="15">
        <v>160</v>
      </c>
      <c r="J5" s="16"/>
      <c r="K5" s="16"/>
    </row>
    <row r="6" spans="3:11" s="9" customFormat="1" x14ac:dyDescent="0.2">
      <c r="C6" s="14" t="s">
        <v>10</v>
      </c>
      <c r="D6" s="15">
        <v>16</v>
      </c>
      <c r="E6" s="15">
        <v>2</v>
      </c>
      <c r="F6" s="15">
        <v>20</v>
      </c>
      <c r="G6" s="15">
        <v>2</v>
      </c>
      <c r="H6" s="15">
        <v>16</v>
      </c>
      <c r="I6" s="15">
        <v>2</v>
      </c>
      <c r="J6" s="16"/>
      <c r="K6" s="16"/>
    </row>
    <row r="7" spans="3:11" s="9" customFormat="1" x14ac:dyDescent="0.2">
      <c r="C7" s="14"/>
      <c r="D7" s="15"/>
      <c r="E7" s="15"/>
      <c r="F7" s="15"/>
      <c r="G7" s="15"/>
      <c r="H7" s="15"/>
      <c r="I7" s="15"/>
      <c r="J7" s="16"/>
      <c r="K7" s="16"/>
    </row>
    <row r="8" spans="3:11" s="9" customFormat="1" x14ac:dyDescent="0.2">
      <c r="C8" s="14" t="s">
        <v>0</v>
      </c>
      <c r="D8" s="15">
        <f>D5</f>
        <v>160</v>
      </c>
      <c r="E8" s="15">
        <f>E5</f>
        <v>100</v>
      </c>
      <c r="F8" s="15">
        <f>F5</f>
        <v>160</v>
      </c>
      <c r="G8" s="15">
        <f>G5</f>
        <v>100</v>
      </c>
      <c r="H8" s="15">
        <f>H5</f>
        <v>160</v>
      </c>
      <c r="I8" s="15">
        <f>I5</f>
        <v>160</v>
      </c>
      <c r="J8" s="16"/>
      <c r="K8" s="16"/>
    </row>
    <row r="9" spans="3:11" s="9" customFormat="1" x14ac:dyDescent="0.2">
      <c r="C9" s="14" t="s">
        <v>1</v>
      </c>
      <c r="D9" s="15">
        <f>D5/D6</f>
        <v>10</v>
      </c>
      <c r="E9" s="15">
        <f>E5/E6</f>
        <v>50</v>
      </c>
      <c r="F9" s="15">
        <f>F5/F6</f>
        <v>8</v>
      </c>
      <c r="G9" s="15">
        <f>G5/G6</f>
        <v>50</v>
      </c>
      <c r="H9" s="15">
        <f>H5/H6</f>
        <v>10</v>
      </c>
      <c r="I9" s="15">
        <f>I5/I6</f>
        <v>80</v>
      </c>
      <c r="J9" s="16"/>
      <c r="K9" s="16"/>
    </row>
    <row r="10" spans="3:11" s="9" customFormat="1" x14ac:dyDescent="0.2">
      <c r="C10" s="14" t="s">
        <v>3</v>
      </c>
      <c r="D10" s="1">
        <f>0.5*D5</f>
        <v>80</v>
      </c>
      <c r="E10" s="1">
        <f>0.5*E5</f>
        <v>50</v>
      </c>
      <c r="F10" s="1">
        <f>0.5*F5</f>
        <v>80</v>
      </c>
      <c r="G10" s="1">
        <f>0.5*G5</f>
        <v>50</v>
      </c>
      <c r="H10" s="1">
        <f>0.5*H5</f>
        <v>80</v>
      </c>
      <c r="I10" s="1">
        <f>0.5*I5</f>
        <v>80</v>
      </c>
      <c r="J10" s="16"/>
      <c r="K10" s="16"/>
    </row>
    <row r="11" spans="3:11" s="9" customFormat="1" x14ac:dyDescent="0.2">
      <c r="C11" s="14" t="s">
        <v>2</v>
      </c>
      <c r="D11" s="1">
        <f>0.5*D6</f>
        <v>8</v>
      </c>
      <c r="E11" s="1">
        <f>0.5*E6</f>
        <v>1</v>
      </c>
      <c r="F11" s="1">
        <f>0.5*F6</f>
        <v>10</v>
      </c>
      <c r="G11" s="1">
        <f>0.5*G6</f>
        <v>1</v>
      </c>
      <c r="H11" s="1">
        <f>0.5*H6</f>
        <v>8</v>
      </c>
      <c r="I11" s="1">
        <f>0.5*I6</f>
        <v>1</v>
      </c>
      <c r="J11" s="16"/>
      <c r="K11" s="16"/>
    </row>
    <row r="12" spans="3:11" s="9" customFormat="1" x14ac:dyDescent="0.2">
      <c r="C12" s="14" t="s">
        <v>4</v>
      </c>
      <c r="D12" s="3">
        <f>D10/D5</f>
        <v>0.5</v>
      </c>
      <c r="E12" s="3">
        <f>E10/E5</f>
        <v>0.5</v>
      </c>
      <c r="F12" s="3">
        <f>F10/F5</f>
        <v>0.5</v>
      </c>
      <c r="G12" s="3">
        <f>G10/G5</f>
        <v>0.5</v>
      </c>
      <c r="H12" s="3">
        <f>H10/H5</f>
        <v>0.5</v>
      </c>
      <c r="I12" s="3">
        <f>I10/I5</f>
        <v>0.5</v>
      </c>
      <c r="J12" s="17"/>
      <c r="K12" s="17"/>
    </row>
    <row r="13" spans="3:11" s="9" customFormat="1" x14ac:dyDescent="0.2">
      <c r="C13" s="14" t="s">
        <v>5</v>
      </c>
      <c r="D13" s="3">
        <f>D11/D6</f>
        <v>0.5</v>
      </c>
      <c r="E13" s="3">
        <f>E11/E6</f>
        <v>0.5</v>
      </c>
      <c r="F13" s="3">
        <f>F11/F6</f>
        <v>0.5</v>
      </c>
      <c r="G13" s="3">
        <f>G11/G6</f>
        <v>0.5</v>
      </c>
      <c r="H13" s="3">
        <f>H11/H6</f>
        <v>0.5</v>
      </c>
      <c r="I13" s="3">
        <f>I11/I6</f>
        <v>0.5</v>
      </c>
      <c r="J13" s="17"/>
      <c r="K13" s="17"/>
    </row>
    <row r="14" spans="3:11" s="9" customFormat="1" x14ac:dyDescent="0.2">
      <c r="C14" s="14" t="s">
        <v>6</v>
      </c>
      <c r="D14" s="18">
        <f>D10*D4</f>
        <v>8000</v>
      </c>
      <c r="E14" s="18">
        <f>E10*E4</f>
        <v>20000</v>
      </c>
      <c r="F14" s="18">
        <f>F10*F4</f>
        <v>8000</v>
      </c>
      <c r="G14" s="18">
        <f>G10*G4</f>
        <v>20000</v>
      </c>
      <c r="H14" s="18">
        <f>H10*H4</f>
        <v>8000</v>
      </c>
      <c r="I14" s="18">
        <f>I10*I4</f>
        <v>32000</v>
      </c>
      <c r="J14" s="19"/>
      <c r="K14" s="19"/>
    </row>
    <row r="15" spans="3:11" s="9" customFormat="1" x14ac:dyDescent="0.2">
      <c r="C15" s="14" t="s">
        <v>7</v>
      </c>
      <c r="D15" s="18">
        <f>D11*D4</f>
        <v>800</v>
      </c>
      <c r="E15" s="18">
        <f>E11*E4</f>
        <v>400</v>
      </c>
      <c r="F15" s="18">
        <f>F11*F4</f>
        <v>1000</v>
      </c>
      <c r="G15" s="18">
        <f>G11*G4</f>
        <v>400</v>
      </c>
      <c r="H15" s="18">
        <f>H11*H4</f>
        <v>800</v>
      </c>
      <c r="I15" s="18">
        <f>I11*I4</f>
        <v>400</v>
      </c>
      <c r="J15" s="19"/>
      <c r="K15" s="19"/>
    </row>
    <row r="16" spans="3:11" s="9" customFormat="1" x14ac:dyDescent="0.2">
      <c r="C16" s="14"/>
      <c r="D16" s="15"/>
      <c r="E16" s="15"/>
      <c r="F16" s="15"/>
      <c r="G16" s="15"/>
      <c r="H16" s="15"/>
      <c r="I16" s="15"/>
      <c r="J16" s="16"/>
      <c r="K16" s="16"/>
    </row>
    <row r="17" spans="3:11" s="9" customFormat="1" x14ac:dyDescent="0.2">
      <c r="C17" s="14" t="s">
        <v>13</v>
      </c>
      <c r="D17" s="20">
        <v>0</v>
      </c>
      <c r="E17" s="20">
        <v>1</v>
      </c>
      <c r="F17" s="20">
        <v>0</v>
      </c>
      <c r="G17" s="20">
        <v>1</v>
      </c>
      <c r="H17" s="20">
        <v>0</v>
      </c>
      <c r="I17" s="20">
        <v>1</v>
      </c>
      <c r="J17" s="21"/>
      <c r="K17" s="21"/>
    </row>
    <row r="18" spans="3:11" s="9" customFormat="1" x14ac:dyDescent="0.2">
      <c r="C18" s="14" t="s">
        <v>14</v>
      </c>
      <c r="D18" s="20">
        <v>1</v>
      </c>
      <c r="E18" s="20">
        <v>0</v>
      </c>
      <c r="F18" s="20">
        <v>1</v>
      </c>
      <c r="G18" s="20">
        <v>0</v>
      </c>
      <c r="H18" s="20">
        <v>1</v>
      </c>
      <c r="I18" s="20">
        <v>0</v>
      </c>
      <c r="J18" s="21"/>
      <c r="K18" s="21"/>
    </row>
    <row r="19" spans="3:11" s="9" customFormat="1" x14ac:dyDescent="0.2">
      <c r="C19" s="14" t="s">
        <v>15</v>
      </c>
      <c r="D19" s="15">
        <v>0</v>
      </c>
      <c r="E19" s="18">
        <f>E4*E5</f>
        <v>40000</v>
      </c>
      <c r="F19" s="15">
        <v>0</v>
      </c>
      <c r="G19" s="18">
        <f>G4*G5</f>
        <v>40000</v>
      </c>
      <c r="H19" s="15">
        <v>0</v>
      </c>
      <c r="I19" s="18">
        <f>I4*I5</f>
        <v>64000</v>
      </c>
      <c r="J19" s="16"/>
      <c r="K19" s="19"/>
    </row>
    <row r="20" spans="3:11" s="9" customFormat="1" x14ac:dyDescent="0.2">
      <c r="C20" s="14" t="s">
        <v>16</v>
      </c>
      <c r="D20" s="18">
        <f>D4*D6</f>
        <v>1600</v>
      </c>
      <c r="E20" s="15">
        <v>0</v>
      </c>
      <c r="F20" s="18">
        <f>F4*F6</f>
        <v>2000</v>
      </c>
      <c r="G20" s="15">
        <v>0</v>
      </c>
      <c r="H20" s="18">
        <f>H4*H6</f>
        <v>1600</v>
      </c>
      <c r="I20" s="15">
        <v>0</v>
      </c>
      <c r="J20" s="19"/>
      <c r="K20" s="16"/>
    </row>
    <row r="21" spans="3:11" s="9" customFormat="1" x14ac:dyDescent="0.2">
      <c r="C21" s="14" t="s">
        <v>17</v>
      </c>
      <c r="D21" s="22">
        <f>D20*D22/D4</f>
        <v>400</v>
      </c>
      <c r="E21" s="22">
        <f>E19/E4</f>
        <v>100</v>
      </c>
      <c r="F21" s="22">
        <f>F20*F22/F4</f>
        <v>400</v>
      </c>
      <c r="G21" s="22">
        <f>G19/G4</f>
        <v>100</v>
      </c>
      <c r="H21" s="22">
        <f>H20*H22/H4</f>
        <v>640</v>
      </c>
      <c r="I21" s="22">
        <f>I19/I4</f>
        <v>160</v>
      </c>
      <c r="J21" s="23"/>
      <c r="K21" s="23"/>
    </row>
    <row r="22" spans="3:11" s="9" customFormat="1" x14ac:dyDescent="0.2">
      <c r="C22" s="14" t="s">
        <v>18</v>
      </c>
      <c r="D22" s="15">
        <f>E19/D20</f>
        <v>25</v>
      </c>
      <c r="E22" s="15">
        <f>D22</f>
        <v>25</v>
      </c>
      <c r="F22" s="15">
        <f>G19/F20</f>
        <v>20</v>
      </c>
      <c r="G22" s="15">
        <f>F22</f>
        <v>20</v>
      </c>
      <c r="H22" s="15">
        <f>I19/H20</f>
        <v>40</v>
      </c>
      <c r="I22" s="15">
        <f>H22</f>
        <v>40</v>
      </c>
      <c r="J22" s="16"/>
      <c r="K22" s="16"/>
    </row>
    <row r="23" spans="3:11" s="9" customFormat="1" x14ac:dyDescent="0.2">
      <c r="C23" s="14" t="s">
        <v>21</v>
      </c>
      <c r="D23" s="2">
        <f>D21/2</f>
        <v>200</v>
      </c>
      <c r="E23" s="2">
        <f>E21/2</f>
        <v>50</v>
      </c>
      <c r="F23" s="2">
        <f>F21/2</f>
        <v>200</v>
      </c>
      <c r="G23" s="2">
        <f>G21/2</f>
        <v>50</v>
      </c>
      <c r="H23" s="2">
        <f>H21/2</f>
        <v>320</v>
      </c>
      <c r="I23" s="2">
        <f>I21/2</f>
        <v>80</v>
      </c>
      <c r="J23" s="23"/>
      <c r="K23" s="23"/>
    </row>
    <row r="24" spans="3:11" s="9" customFormat="1" x14ac:dyDescent="0.2">
      <c r="C24" s="14" t="s">
        <v>22</v>
      </c>
      <c r="D24" s="2">
        <f>D21/2/D22</f>
        <v>8</v>
      </c>
      <c r="E24" s="24">
        <f>E21/2/E22</f>
        <v>2</v>
      </c>
      <c r="F24" s="24">
        <f t="shared" ref="F24:G24" si="0">F21/2/F22</f>
        <v>10</v>
      </c>
      <c r="G24" s="24">
        <f t="shared" si="0"/>
        <v>2.5</v>
      </c>
      <c r="H24" s="2">
        <f t="shared" ref="H24:I24" si="1">H21/2/H22</f>
        <v>8</v>
      </c>
      <c r="I24" s="2">
        <f t="shared" si="1"/>
        <v>2</v>
      </c>
      <c r="J24" s="23"/>
      <c r="K24" s="23"/>
    </row>
    <row r="25" spans="3:11" s="9" customFormat="1" x14ac:dyDescent="0.2">
      <c r="E25" s="25"/>
      <c r="F25" s="25"/>
      <c r="G25" s="25"/>
      <c r="H25" s="4"/>
      <c r="J25" s="4"/>
      <c r="K25" s="4"/>
    </row>
  </sheetData>
  <mergeCells count="3">
    <mergeCell ref="F2:G2"/>
    <mergeCell ref="H2:I2"/>
    <mergeCell ref="J2:K2"/>
  </mergeCells>
  <pageMargins left="0.7" right="0.7" top="0.75" bottom="0.75" header="0.3" footer="0.3"/>
  <ignoredErrors>
    <ignoredError sqref="E21:F22 G21 H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2022-11-21T23:08:11Z</dcterms:created>
  <dcterms:modified xsi:type="dcterms:W3CDTF">2022-11-22T18:24:36Z</dcterms:modified>
</cp:coreProperties>
</file>