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s\GitHub\Speeduino-M5x-PCBs\m52tu-m54_PnP\"/>
    </mc:Choice>
  </mc:AlternateContent>
  <xr:revisionPtr revIDLastSave="0" documentId="13_ncr:1_{1935958F-CB8A-4794-9B66-7FDE93A7DE62}" xr6:coauthVersionLast="47" xr6:coauthVersionMax="47" xr10:uidLastSave="{00000000-0000-0000-0000-000000000000}"/>
  <bookViews>
    <workbookView xWindow="780" yWindow="780" windowWidth="29115" windowHeight="19650" xr2:uid="{82CE32EB-BF3E-452E-A707-F10BC49B34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4" i="1"/>
</calcChain>
</file>

<file path=xl/sharedStrings.xml><?xml version="1.0" encoding="utf-8"?>
<sst xmlns="http://schemas.openxmlformats.org/spreadsheetml/2006/main" count="24" uniqueCount="16">
  <si>
    <t>M52TU/M54 Coolant temp sensor</t>
  </si>
  <si>
    <t>Bias resistor value (Ohm)</t>
  </si>
  <si>
    <t>Voltage (V)</t>
  </si>
  <si>
    <t>Temp (C)</t>
  </si>
  <si>
    <t>Resistance (ohm)</t>
  </si>
  <si>
    <t>ms43/42 stock for fluids</t>
  </si>
  <si>
    <t>ms43/42 stock for air</t>
  </si>
  <si>
    <t>M52TU/M54 Intake Air temp sensor</t>
  </si>
  <si>
    <t>M52TU/M54 Oil temp sensor</t>
  </si>
  <si>
    <t>Values from stock ecus:</t>
  </si>
  <si>
    <t>For speeduino/Megasquirt</t>
  </si>
  <si>
    <t>Bias resistor value (Ohms):</t>
  </si>
  <si>
    <t>Coolant Temp Sensor</t>
  </si>
  <si>
    <t>Temperature °C</t>
  </si>
  <si>
    <t>Resistance (Ohms)</t>
  </si>
  <si>
    <t>Intake Air Temp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</si>
</sst>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1B05A-DAB4-4FE4-A52A-6BC53413C950}">
  <dimension ref="C1:M38"/>
  <sheetViews>
    <sheetView tabSelected="1" workbookViewId="0">
      <selection activeCell="H42" sqref="H42"/>
    </sheetView>
  </sheetViews>
  <sheetFormatPr defaultRowHeight="15" x14ac:dyDescent="0.25"/>
  <cols>
    <col min="3" max="3" width="10.85546875" customWidth="1"/>
    <col min="5" max="5" width="16.42578125" customWidth="1"/>
    <col min="7" max="7" width="10.7109375" customWidth="1"/>
    <col min="9" max="9" width="16.42578125" customWidth="1"/>
    <col min="11" max="12" width="16.5703125" customWidth="1"/>
    <col min="13" max="13" width="17.7109375" customWidth="1"/>
  </cols>
  <sheetData>
    <row r="1" spans="3:12" x14ac:dyDescent="0.25">
      <c r="C1" s="3" t="s">
        <v>9</v>
      </c>
    </row>
    <row r="2" spans="3:12" x14ac:dyDescent="0.25">
      <c r="C2" t="s">
        <v>0</v>
      </c>
      <c r="G2" t="s">
        <v>8</v>
      </c>
      <c r="K2" t="s">
        <v>1</v>
      </c>
    </row>
    <row r="3" spans="3:12" x14ac:dyDescent="0.25">
      <c r="C3" s="1" t="s">
        <v>2</v>
      </c>
      <c r="D3" s="1" t="s">
        <v>3</v>
      </c>
      <c r="E3" s="1" t="s">
        <v>4</v>
      </c>
      <c r="G3" s="1" t="s">
        <v>2</v>
      </c>
      <c r="H3" s="1" t="s">
        <v>3</v>
      </c>
      <c r="I3" s="1" t="s">
        <v>4</v>
      </c>
      <c r="K3">
        <v>828</v>
      </c>
      <c r="L3" t="s">
        <v>5</v>
      </c>
    </row>
    <row r="4" spans="3:12" x14ac:dyDescent="0.25">
      <c r="C4" s="1">
        <v>0.28299999999999997</v>
      </c>
      <c r="D4" s="1">
        <v>142.5</v>
      </c>
      <c r="E4" s="2">
        <f>(C4*$K$3)/(5-C4)</f>
        <v>49.676489294042824</v>
      </c>
      <c r="G4" s="1">
        <v>0.2</v>
      </c>
      <c r="H4" s="1">
        <v>155</v>
      </c>
      <c r="I4" s="2">
        <f>(G4*$K$3)/(5-G4)</f>
        <v>34.500000000000007</v>
      </c>
      <c r="K4">
        <v>2490</v>
      </c>
      <c r="L4" t="s">
        <v>6</v>
      </c>
    </row>
    <row r="5" spans="3:12" x14ac:dyDescent="0.25">
      <c r="C5" s="1">
        <v>0.38100000000000001</v>
      </c>
      <c r="D5" s="1">
        <v>129.80000000000001</v>
      </c>
      <c r="E5" s="2">
        <f t="shared" ref="E5:E19" si="0">(C5*$K$3)/(5-C5)</f>
        <v>68.297899978350301</v>
      </c>
      <c r="G5" s="1">
        <v>0.28999999999999998</v>
      </c>
      <c r="H5" s="1">
        <v>139.9</v>
      </c>
      <c r="I5" s="2">
        <f t="shared" ref="I5:I19" si="1">(G5*$K$3)/(5-G5)</f>
        <v>50.980891719745216</v>
      </c>
    </row>
    <row r="6" spans="3:12" x14ac:dyDescent="0.25">
      <c r="C6" s="1">
        <v>0.61</v>
      </c>
      <c r="D6" s="1">
        <v>110.3</v>
      </c>
      <c r="E6" s="2">
        <f t="shared" si="0"/>
        <v>115.05239179954442</v>
      </c>
      <c r="G6" s="1">
        <v>0.49</v>
      </c>
      <c r="H6" s="1">
        <v>120</v>
      </c>
      <c r="I6" s="2">
        <f t="shared" si="1"/>
        <v>89.960088691796003</v>
      </c>
    </row>
    <row r="7" spans="3:12" x14ac:dyDescent="0.25">
      <c r="C7" s="1">
        <v>0.78100000000000003</v>
      </c>
      <c r="D7" s="1">
        <v>99.8</v>
      </c>
      <c r="E7" s="2">
        <f t="shared" si="0"/>
        <v>153.27518369281819</v>
      </c>
      <c r="G7" s="1">
        <v>0.61</v>
      </c>
      <c r="H7" s="1">
        <v>109.6</v>
      </c>
      <c r="I7" s="2">
        <f t="shared" si="1"/>
        <v>115.05239179954442</v>
      </c>
    </row>
    <row r="8" spans="3:12" x14ac:dyDescent="0.25">
      <c r="C8" s="1">
        <v>1.0009999999999999</v>
      </c>
      <c r="D8" s="1">
        <v>90</v>
      </c>
      <c r="E8" s="2">
        <f t="shared" si="0"/>
        <v>207.25881470367588</v>
      </c>
      <c r="G8" s="1">
        <v>0.78</v>
      </c>
      <c r="H8" s="1">
        <v>100.1</v>
      </c>
      <c r="I8" s="2">
        <f t="shared" si="1"/>
        <v>153.04265402843603</v>
      </c>
    </row>
    <row r="9" spans="3:12" x14ac:dyDescent="0.25">
      <c r="C9" s="1">
        <v>1.2789999999999999</v>
      </c>
      <c r="D9" s="1">
        <v>80.3</v>
      </c>
      <c r="E9" s="2">
        <f t="shared" si="0"/>
        <v>284.60413867239987</v>
      </c>
      <c r="G9" s="1">
        <v>1</v>
      </c>
      <c r="H9" s="1">
        <v>89.7</v>
      </c>
      <c r="I9" s="2">
        <f t="shared" si="1"/>
        <v>207</v>
      </c>
    </row>
    <row r="10" spans="3:12" x14ac:dyDescent="0.25">
      <c r="C10" s="1">
        <v>1.621</v>
      </c>
      <c r="D10" s="1">
        <v>69.8</v>
      </c>
      <c r="E10" s="2">
        <f t="shared" si="0"/>
        <v>397.21456052086421</v>
      </c>
      <c r="G10" s="1">
        <v>1.27</v>
      </c>
      <c r="H10" s="1">
        <v>80.2</v>
      </c>
      <c r="I10" s="2">
        <f t="shared" si="1"/>
        <v>281.91957104557639</v>
      </c>
    </row>
    <row r="11" spans="3:12" x14ac:dyDescent="0.25">
      <c r="C11" s="1">
        <v>2.0209999999999999</v>
      </c>
      <c r="D11" s="1">
        <v>60</v>
      </c>
      <c r="E11" s="2">
        <f t="shared" si="0"/>
        <v>561.7280966767371</v>
      </c>
      <c r="G11" s="1">
        <v>1.63</v>
      </c>
      <c r="H11" s="1">
        <v>70.599999999999994</v>
      </c>
      <c r="I11" s="2">
        <f t="shared" si="1"/>
        <v>400.48664688427294</v>
      </c>
    </row>
    <row r="12" spans="3:12" x14ac:dyDescent="0.25">
      <c r="C12" s="1">
        <v>2.964</v>
      </c>
      <c r="D12" s="1">
        <v>39.799999999999997</v>
      </c>
      <c r="E12" s="2">
        <f t="shared" si="0"/>
        <v>1205.3988212180745</v>
      </c>
      <c r="G12" s="1">
        <v>2.02</v>
      </c>
      <c r="H12" s="1">
        <v>60.3</v>
      </c>
      <c r="I12" s="2">
        <f t="shared" si="1"/>
        <v>561.26174496644296</v>
      </c>
    </row>
    <row r="13" spans="3:12" x14ac:dyDescent="0.25">
      <c r="C13" s="1">
        <v>3.867</v>
      </c>
      <c r="D13" s="1">
        <v>20.3</v>
      </c>
      <c r="E13" s="2">
        <f t="shared" si="0"/>
        <v>2826.0158870255959</v>
      </c>
      <c r="G13" s="1">
        <v>3.43</v>
      </c>
      <c r="H13" s="1">
        <v>30</v>
      </c>
      <c r="I13" s="2">
        <f t="shared" si="1"/>
        <v>1808.9426751592359</v>
      </c>
    </row>
    <row r="14" spans="3:12" x14ac:dyDescent="0.25">
      <c r="C14" s="1">
        <v>4.2240000000000002</v>
      </c>
      <c r="D14" s="1">
        <v>9.8000000000000007</v>
      </c>
      <c r="E14" s="2">
        <f t="shared" si="0"/>
        <v>4507.0515463917536</v>
      </c>
      <c r="G14" s="1">
        <v>3.86</v>
      </c>
      <c r="H14" s="1">
        <v>19.7</v>
      </c>
      <c r="I14" s="2">
        <f t="shared" si="1"/>
        <v>2803.5789473684208</v>
      </c>
    </row>
    <row r="15" spans="3:12" x14ac:dyDescent="0.25">
      <c r="C15" s="1">
        <v>4.4969999999999999</v>
      </c>
      <c r="D15" s="1">
        <v>0</v>
      </c>
      <c r="E15" s="2">
        <f t="shared" si="0"/>
        <v>7402.616302186877</v>
      </c>
      <c r="G15" s="1">
        <v>4.22</v>
      </c>
      <c r="H15" s="1">
        <v>10.1</v>
      </c>
      <c r="I15" s="2">
        <f t="shared" si="1"/>
        <v>4479.6923076923058</v>
      </c>
    </row>
    <row r="16" spans="3:12" x14ac:dyDescent="0.25">
      <c r="C16" s="1">
        <v>4.6870000000000003</v>
      </c>
      <c r="D16" s="1">
        <v>-9.8000000000000007</v>
      </c>
      <c r="E16" s="2">
        <f t="shared" si="0"/>
        <v>12398.837060702886</v>
      </c>
      <c r="G16" s="1">
        <v>4.49</v>
      </c>
      <c r="H16" s="1">
        <v>-0.2</v>
      </c>
      <c r="I16" s="2">
        <f t="shared" si="1"/>
        <v>7289.6470588235334</v>
      </c>
    </row>
    <row r="17" spans="3:13" x14ac:dyDescent="0.25">
      <c r="C17" s="1">
        <v>4.819</v>
      </c>
      <c r="D17" s="1">
        <v>-20.3</v>
      </c>
      <c r="E17" s="2">
        <f t="shared" si="0"/>
        <v>22044.928176795573</v>
      </c>
      <c r="G17" s="1">
        <v>4.6900000000000004</v>
      </c>
      <c r="H17" s="1">
        <v>-9.8000000000000007</v>
      </c>
      <c r="I17" s="2">
        <f t="shared" si="1"/>
        <v>12526.838709677435</v>
      </c>
    </row>
    <row r="18" spans="3:13" x14ac:dyDescent="0.25">
      <c r="C18" s="1">
        <v>4.8970000000000002</v>
      </c>
      <c r="D18" s="1">
        <v>-30</v>
      </c>
      <c r="E18" s="2">
        <f t="shared" si="0"/>
        <v>39366.174757281646</v>
      </c>
      <c r="G18" s="1">
        <v>4.9000000000000004</v>
      </c>
      <c r="H18" s="1">
        <v>-29.7</v>
      </c>
      <c r="I18" s="2">
        <f t="shared" si="1"/>
        <v>40572.000000000146</v>
      </c>
    </row>
    <row r="19" spans="3:13" x14ac:dyDescent="0.25">
      <c r="C19" s="1">
        <v>4.9710000000000001</v>
      </c>
      <c r="D19" s="1">
        <v>-48</v>
      </c>
      <c r="E19" s="2">
        <f>(C19*$K$3)/(5-C19)</f>
        <v>141930.6206896556</v>
      </c>
      <c r="G19" s="1">
        <v>4.96</v>
      </c>
      <c r="H19" s="1">
        <v>-48</v>
      </c>
      <c r="I19" s="2">
        <f t="shared" si="1"/>
        <v>102671.99999999991</v>
      </c>
    </row>
    <row r="21" spans="3:13" x14ac:dyDescent="0.25">
      <c r="C21" t="s">
        <v>7</v>
      </c>
    </row>
    <row r="22" spans="3:13" x14ac:dyDescent="0.25">
      <c r="C22" s="1" t="s">
        <v>2</v>
      </c>
      <c r="D22" s="1" t="s">
        <v>3</v>
      </c>
      <c r="E22" s="1" t="s">
        <v>4</v>
      </c>
    </row>
    <row r="23" spans="3:13" x14ac:dyDescent="0.25">
      <c r="C23" s="1">
        <v>0.215</v>
      </c>
      <c r="D23" s="1">
        <v>142.5</v>
      </c>
      <c r="E23" s="2">
        <f>(C23*$K$4)/(5-C23)</f>
        <v>111.88087774294671</v>
      </c>
      <c r="L23" s="3" t="s">
        <v>10</v>
      </c>
    </row>
    <row r="24" spans="3:13" x14ac:dyDescent="0.25">
      <c r="C24" s="1">
        <v>0.27400000000000002</v>
      </c>
      <c r="D24" s="1">
        <v>129.80000000000001</v>
      </c>
      <c r="E24" s="2">
        <f t="shared" ref="E24:E38" si="2">(C24*$K$4)/(5-C24)</f>
        <v>144.36309775708847</v>
      </c>
    </row>
    <row r="25" spans="3:13" x14ac:dyDescent="0.25">
      <c r="C25" s="1">
        <v>0.46899999999999997</v>
      </c>
      <c r="D25" s="1">
        <v>110.3</v>
      </c>
      <c r="E25" s="2">
        <f t="shared" si="2"/>
        <v>257.73780622379167</v>
      </c>
      <c r="L25" t="s">
        <v>11</v>
      </c>
      <c r="M25">
        <v>2490</v>
      </c>
    </row>
    <row r="26" spans="3:13" x14ac:dyDescent="0.25">
      <c r="C26" s="1">
        <v>0.60599999999999998</v>
      </c>
      <c r="D26" s="1">
        <v>99.8</v>
      </c>
      <c r="E26" s="2">
        <f t="shared" si="2"/>
        <v>343.40919435593992</v>
      </c>
    </row>
    <row r="27" spans="3:13" x14ac:dyDescent="0.25">
      <c r="C27" s="1">
        <v>0.78200000000000003</v>
      </c>
      <c r="D27" s="1">
        <v>90</v>
      </c>
      <c r="E27" s="2">
        <f t="shared" si="2"/>
        <v>461.63584637268849</v>
      </c>
      <c r="L27" s="1" t="s">
        <v>12</v>
      </c>
      <c r="M27" s="1"/>
    </row>
    <row r="28" spans="3:13" x14ac:dyDescent="0.25">
      <c r="C28" s="1">
        <v>1.0169999999999999</v>
      </c>
      <c r="D28" s="1">
        <v>80.3</v>
      </c>
      <c r="E28" s="2">
        <f t="shared" si="2"/>
        <v>635.78458448405718</v>
      </c>
      <c r="L28" s="1" t="s">
        <v>13</v>
      </c>
      <c r="M28" s="1" t="s">
        <v>14</v>
      </c>
    </row>
    <row r="29" spans="3:13" x14ac:dyDescent="0.25">
      <c r="C29" s="1">
        <v>1.31</v>
      </c>
      <c r="D29" s="1">
        <v>69.8</v>
      </c>
      <c r="E29" s="2">
        <f t="shared" si="2"/>
        <v>883.98373983739839</v>
      </c>
      <c r="L29" s="1">
        <v>-48</v>
      </c>
      <c r="M29" s="2">
        <v>141930.6206896556</v>
      </c>
    </row>
    <row r="30" spans="3:13" x14ac:dyDescent="0.25">
      <c r="C30" s="1">
        <v>1.6619999999999999</v>
      </c>
      <c r="D30" s="1">
        <v>60</v>
      </c>
      <c r="E30" s="2">
        <f t="shared" si="2"/>
        <v>1239.7783103654883</v>
      </c>
      <c r="L30" s="1">
        <v>20.3</v>
      </c>
      <c r="M30" s="2">
        <v>2826.0158870255959</v>
      </c>
    </row>
    <row r="31" spans="3:13" x14ac:dyDescent="0.25">
      <c r="C31" s="1">
        <v>2.0920000000000001</v>
      </c>
      <c r="D31" s="1">
        <v>50.3</v>
      </c>
      <c r="E31" s="2">
        <f t="shared" si="2"/>
        <v>1791.2929848693261</v>
      </c>
      <c r="L31" s="1">
        <v>110.3</v>
      </c>
      <c r="M31" s="2">
        <v>115.05239179954442</v>
      </c>
    </row>
    <row r="32" spans="3:13" x14ac:dyDescent="0.25">
      <c r="C32" s="1">
        <v>3.089</v>
      </c>
      <c r="D32" s="1">
        <v>30</v>
      </c>
      <c r="E32" s="2">
        <f t="shared" si="2"/>
        <v>4024.9136577708005</v>
      </c>
    </row>
    <row r="33" spans="3:13" x14ac:dyDescent="0.25">
      <c r="C33" s="1">
        <v>4.008</v>
      </c>
      <c r="D33" s="1">
        <v>9.8000000000000007</v>
      </c>
      <c r="E33" s="2">
        <f t="shared" si="2"/>
        <v>10060.403225806453</v>
      </c>
      <c r="L33" s="1" t="s">
        <v>15</v>
      </c>
      <c r="M33" s="1"/>
    </row>
    <row r="34" spans="3:13" x14ac:dyDescent="0.25">
      <c r="C34" s="1">
        <v>4.3410000000000002</v>
      </c>
      <c r="D34" s="1">
        <v>0</v>
      </c>
      <c r="E34" s="2">
        <f t="shared" si="2"/>
        <v>16402.261001517454</v>
      </c>
      <c r="L34" s="1" t="s">
        <v>13</v>
      </c>
      <c r="M34" s="1" t="s">
        <v>14</v>
      </c>
    </row>
    <row r="35" spans="3:13" x14ac:dyDescent="0.25">
      <c r="C35" s="1">
        <v>4.5949999999999998</v>
      </c>
      <c r="D35" s="1">
        <v>-9.8000000000000007</v>
      </c>
      <c r="E35" s="2">
        <f t="shared" si="2"/>
        <v>28250.740740740723</v>
      </c>
      <c r="L35" s="1">
        <v>-48</v>
      </c>
      <c r="M35" s="2">
        <v>363686.47058823734</v>
      </c>
    </row>
    <row r="36" spans="3:13" x14ac:dyDescent="0.25">
      <c r="C36" s="1">
        <v>4.7510000000000003</v>
      </c>
      <c r="D36" s="1">
        <v>-20.3</v>
      </c>
      <c r="E36" s="2">
        <f t="shared" si="2"/>
        <v>47510.000000000073</v>
      </c>
      <c r="L36" s="1">
        <v>20.3</v>
      </c>
      <c r="M36" s="2">
        <v>4024.9136577708005</v>
      </c>
    </row>
    <row r="37" spans="3:13" x14ac:dyDescent="0.25">
      <c r="C37" s="1">
        <v>4.9269999999999996</v>
      </c>
      <c r="D37" s="1">
        <v>-39.799999999999997</v>
      </c>
      <c r="E37" s="2">
        <f t="shared" si="2"/>
        <v>168057.94520547852</v>
      </c>
      <c r="L37" s="1">
        <v>110.3</v>
      </c>
      <c r="M37" s="2">
        <v>257.73780622379167</v>
      </c>
    </row>
    <row r="38" spans="3:13" x14ac:dyDescent="0.25">
      <c r="C38" s="1">
        <v>4.9660000000000002</v>
      </c>
      <c r="D38" s="1">
        <v>-48</v>
      </c>
      <c r="E38" s="2">
        <f t="shared" si="2"/>
        <v>363686.47058823734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Pasi Kemppainen</dc:creator>
  <cp:lastModifiedBy>Pasi Kemppainen</cp:lastModifiedBy>
  <dcterms:created xsi:type="dcterms:W3CDTF">2022-05-10T10:14:31Z</dcterms:created>
  <dcterms:modified xsi:type="dcterms:W3CDTF">2025-06-02T07:11:08Z</dcterms:modified>
</cp:coreProperties>
</file>