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orkspace\sbrfacctax10\script-test\src\test\resources\com\aplana\sbrf\taxaccounting\refbook\income102\"/>
    </mc:Choice>
  </mc:AlternateContent>
  <bookViews>
    <workbookView xWindow="0" yWindow="0" windowWidth="21600" windowHeight="10320"/>
  </bookViews>
  <sheets>
    <sheet name="f_102" sheetId="1" r:id="rId1"/>
    <sheet name="XLR_NoRangeSheet" sheetId="2" state="veryHidden" r:id="rId2"/>
  </sheets>
  <definedNames>
    <definedName name="f_102">f_102!$A$13:$G$17</definedName>
    <definedName name="f_102Spr">f_102!#REF!</definedName>
    <definedName name="fio">f_102!$A$19:$G$19</definedName>
    <definedName name="G_ALLOWACCAPONHEADG" hidden="1">XLR_NoRangeSheet!$AC$9</definedName>
    <definedName name="G_ALLOWMANYDIGITS" hidden="1">XLR_NoRangeSheet!$AB$9</definedName>
    <definedName name="G_BRNCODE" hidden="1">XLR_NoRangeSheet!$K$9</definedName>
    <definedName name="G_DROBD" hidden="1">XLR_NoRangeSheet!$AA$9</definedName>
    <definedName name="G_IFZERONULL" hidden="1">XLR_NoRangeSheet!$W$9</definedName>
    <definedName name="G_ISAFTERRFC205990DATE" hidden="1">XLR_NoRangeSheet!$AD$9</definedName>
    <definedName name="G_ISSINBR" hidden="1">XLR_NoRangeSheet!$E$9</definedName>
    <definedName name="G_ISSINGR" hidden="1">XLR_NoRangeSheet!$Y$9</definedName>
    <definedName name="G_ODNOPODRAZD" hidden="1">XLR_NoRangeSheet!$Z$9</definedName>
    <definedName name="G_RPIDATEEND" hidden="1">XLR_NoRangeSheet!$P$9</definedName>
    <definedName name="G_RPIDATESTART" hidden="1">XLR_NoRangeSheet!$O$9</definedName>
    <definedName name="G_RPINAME" hidden="1">XLR_NoRangeSheet!$N$9</definedName>
    <definedName name="G_RPINCODE" hidden="1">XLR_NoRangeSheet!$M$9</definedName>
    <definedName name="G_RPITPNAME" hidden="1">XLR_NoRangeSheet!$L$9</definedName>
    <definedName name="G_RPITPNCODE" hidden="1">XLR_NoRangeSheet!$J$9</definedName>
    <definedName name="G_RPTTPACODE" hidden="1">XLR_NoRangeSheet!$R$9</definedName>
    <definedName name="G_RPTTPBRCR" hidden="1">XLR_NoRangeSheet!$U$9</definedName>
    <definedName name="G_RPTTPLOOKUP" hidden="1">XLR_NoRangeSheet!$V$9</definedName>
    <definedName name="G_RPTTPNAME" hidden="1">XLR_NoRangeSheet!$S$9</definedName>
    <definedName name="G_RPTTPNCODE" hidden="1">XLR_NoRangeSheet!$Q$9</definedName>
    <definedName name="G_RPTTPREP" hidden="1">XLR_NoRangeSheet!$T$9</definedName>
    <definedName name="G_RPTTPSOURCE" hidden="1">XLR_NoRangeSheet!$X$9</definedName>
    <definedName name="G_SINBRACODE" hidden="1">XLR_NoRangeSheet!$F$9</definedName>
    <definedName name="G_SINBRLOOKUP" hidden="1">XLR_NoRangeSheet!$H$9</definedName>
    <definedName name="G_SINBRNAME" hidden="1">XLR_NoRangeSheet!$I$9</definedName>
    <definedName name="G_SINBRNCODE" hidden="1">XLR_NoRangeSheet!$G$9</definedName>
    <definedName name="G_SINGRNAME" hidden="1">XLR_NoRangeSheet!$D$9</definedName>
    <definedName name="G_SINGRNCODE" hidden="1">XLR_NoRangeSheet!$C$9</definedName>
    <definedName name="G_USERNCODE" hidden="1">XLR_NoRangeSheet!$B$9</definedName>
    <definedName name="QueHeader_ADDRESS" hidden="1">XLR_NoRangeSheet!$G$8</definedName>
    <definedName name="QueHeader_BIK" hidden="1">XLR_NoRangeSheet!$F$8</definedName>
    <definedName name="QueHeader_BRNCODE" hidden="1">XLR_NoRangeSheet!$B$8</definedName>
    <definedName name="QueHeader_DATCH302P_07_2010" hidden="1">XLR_NoRangeSheet!$AF$8</definedName>
    <definedName name="QueHeader_FDATE" hidden="1">XLR_NoRangeSheet!$S$8</definedName>
    <definedName name="QueHeader_GRNAMENAME" hidden="1">XLR_NoRangeSheet!$AC$8</definedName>
    <definedName name="QueHeader_GRSTNAME" hidden="1">XLR_NoRangeSheet!$AB$8</definedName>
    <definedName name="QueHeader_INN" hidden="1">XLR_NoRangeSheet!$N$8</definedName>
    <definedName name="QueHeader_ISGROUP" hidden="1">XLR_NoRangeSheet!$C$8</definedName>
    <definedName name="QueHeader_ISNOKOP" hidden="1">XLR_NoRangeSheet!$W$8</definedName>
    <definedName name="QueHeader_ISP" hidden="1">XLR_NoRangeSheet!$U$8</definedName>
    <definedName name="QueHeader_LICENSE" hidden="1">XLR_NoRangeSheet!$K$8</definedName>
    <definedName name="QueHeader_NAMEBR" hidden="1">XLR_NoRangeSheet!$E$8</definedName>
    <definedName name="QueHeader_NFORM" hidden="1">XLR_NoRangeSheet!$Q$8</definedName>
    <definedName name="QueHeader_NPRIL" hidden="1">XLR_NoRangeSheet!$R$8</definedName>
    <definedName name="QueHeader_NUMGR" hidden="1">XLR_NoRangeSheet!$AD$8</definedName>
    <definedName name="QueHeader_OKATO" hidden="1">XLR_NoRangeSheet!$I$8</definedName>
    <definedName name="QueHeader_OKONH" hidden="1">XLR_NoRangeSheet!$L$8</definedName>
    <definedName name="QueHeader_OKPO" hidden="1">XLR_NoRangeSheet!$H$8</definedName>
    <definedName name="QueHeader_OKUD" hidden="1">XLR_NoRangeSheet!$M$8</definedName>
    <definedName name="QueHeader_PERIOD" hidden="1">XLR_NoRangeSheet!$AE$8</definedName>
    <definedName name="QueHeader_RAZM" hidden="1">XLR_NoRangeSheet!$T$8</definedName>
    <definedName name="QueHeader_REGNUM" hidden="1">XLR_NoRangeSheet!$J$8</definedName>
    <definedName name="QueHeader_RPIDATEEND" hidden="1">XLR_NoRangeSheet!$Z$8</definedName>
    <definedName name="QueHeader_RPIDATESTART" hidden="1">XLR_NoRangeSheet!$Y$8</definedName>
    <definedName name="QueHeader_RPINAME" hidden="1">XLR_NoRangeSheet!$X$8</definedName>
    <definedName name="QueHeader_RPIPRINT" hidden="1">XLR_NoRangeSheet!$AA$8</definedName>
    <definedName name="QueHeader_RPTTPNAME" hidden="1">XLR_NoRangeSheet!$O$8</definedName>
    <definedName name="QueHeader_RPTTPNAME1" hidden="1">XLR_NoRangeSheet!$P$8</definedName>
    <definedName name="QueHeader_SINACODE" hidden="1">XLR_NoRangeSheet!$D$8</definedName>
    <definedName name="QueHeader_ZA" hidden="1">XLR_NoRangeSheet!$V$8</definedName>
    <definedName name="quHeaderCopy_ISP" hidden="1">XLR_NoRangeSheet!$B$7</definedName>
    <definedName name="XLR_ERRNAMESTR" hidden="1">XLR_NoRangeSheet!$B$5</definedName>
    <definedName name="XLR_VERSION" hidden="1">XLR_NoRangeSheet!$A$5</definedName>
    <definedName name="XLRPARAMS_HeaderComment" hidden="1">XLR_NoRangeSheet!$B$6</definedName>
  </definedNames>
  <calcPr calcId="152511"/>
</workbook>
</file>

<file path=xl/calcChain.xml><?xml version="1.0" encoding="utf-8"?>
<calcChain xmlns="http://schemas.openxmlformats.org/spreadsheetml/2006/main">
  <c r="B5" i="2" l="1"/>
  <c r="C20" i="1"/>
  <c r="B9" i="1"/>
  <c r="C2" i="1"/>
  <c r="C21" i="1"/>
  <c r="F7" i="1"/>
  <c r="B8" i="1"/>
  <c r="G6" i="1"/>
  <c r="G1" i="1"/>
  <c r="C4" i="1"/>
  <c r="C5" i="1"/>
</calcChain>
</file>

<file path=xl/sharedStrings.xml><?xml version="1.0" encoding="utf-8"?>
<sst xmlns="http://schemas.openxmlformats.org/spreadsheetml/2006/main" count="56" uniqueCount="39">
  <si>
    <t xml:space="preserve"> №    п/п</t>
  </si>
  <si>
    <t>Наименование статей</t>
  </si>
  <si>
    <t>Символы</t>
  </si>
  <si>
    <t>Суммы</t>
  </si>
  <si>
    <t>Всего</t>
  </si>
  <si>
    <t>в рублях</t>
  </si>
  <si>
    <t>в ин. валюте и драг. металлах в рублевом эквиваленте</t>
  </si>
  <si>
    <t>(гр. 4 + гр. 5)</t>
  </si>
  <si>
    <t>4.2, Developer  (build 122-D7)</t>
  </si>
  <si>
    <t>xlrParams</t>
  </si>
  <si>
    <t/>
  </si>
  <si>
    <t>quHeaderCopy</t>
  </si>
  <si>
    <t>QueHeader</t>
  </si>
  <si>
    <t xml:space="preserve">   13</t>
  </si>
  <si>
    <t>Центрально-Черноземный банк
  ОАО "Сбербанк России"</t>
  </si>
  <si>
    <t>42007681</t>
  </si>
  <si>
    <t>ОТЧЕТ О ФИНАНСОВЫХ РЕЗУЛЬТАТАХ</t>
  </si>
  <si>
    <t xml:space="preserve">Код формы 0409102-СБ
</t>
  </si>
  <si>
    <t>за январь 2008г.</t>
  </si>
  <si>
    <t>Единицы измерения - в рублях и копейках</t>
  </si>
  <si>
    <t>Дмитренко О.И.
77-84-49
отчет сформирован 02.04.2014</t>
  </si>
  <si>
    <t>1</t>
  </si>
  <si>
    <t>январь-март 2014 года</t>
  </si>
  <si>
    <t>за январь-март 2014 года</t>
  </si>
  <si>
    <t>Номер статьи</t>
  </si>
  <si>
    <t>Наименование статьи</t>
  </si>
  <si>
    <t>Квартальная</t>
  </si>
  <si>
    <t>G</t>
  </si>
  <si>
    <t>Сбербанк России</t>
  </si>
  <si>
    <t>Центрально-Черноземный банк</t>
  </si>
  <si>
    <t>Квартальная отчетность</t>
  </si>
  <si>
    <t>ПУ</t>
  </si>
  <si>
    <t>Форма 0409102-СБ</t>
  </si>
  <si>
    <t>Глава I. ДОХОДЫ</t>
  </si>
  <si>
    <t>А. От банковских операций и других сделок</t>
  </si>
  <si>
    <t>Раздел 1. Процентные доходы</t>
  </si>
  <si>
    <t>1. По предоставленным кредитам</t>
  </si>
  <si>
    <t>Минфину России</t>
  </si>
  <si>
    <t>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</si>
</sst>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10"/>
      <name val="Arial CYR"/>
      <family val="2"/>
      <charset val="204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sz val="11"/>
      <color indexed="9"/>
      <name val="Times New Roman"/>
      <family val="1"/>
    </font>
    <font>
      <sz val="10"/>
      <color indexed="9"/>
      <name val="Arial Cyr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/>
    <xf numFmtId="4" fontId="2" fillId="0" borderId="2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4" fontId="2" fillId="0" borderId="3" xfId="0" quotePrefix="1" applyNumberFormat="1" applyFont="1" applyBorder="1" applyAlignment="1">
      <alignment horizontal="center" vertical="top" wrapText="1"/>
    </xf>
    <xf numFmtId="4" fontId="1" fillId="0" borderId="4" xfId="0" applyNumberFormat="1" applyFont="1" applyBorder="1" applyAlignment="1">
      <alignment horizontal="right" vertical="top" shrinkToFit="1"/>
    </xf>
    <xf numFmtId="4" fontId="2" fillId="0" borderId="5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shrinkToFi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shrinkToFit="1"/>
    </xf>
    <xf numFmtId="4" fontId="6" fillId="0" borderId="0" xfId="0" applyNumberFormat="1" applyFont="1" applyAlignment="1">
      <alignment shrinkToFit="1"/>
    </xf>
    <xf numFmtId="0" fontId="0" fillId="0" borderId="4" xfId="0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NumberFormat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 shrinkToFit="1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 shrinkToFit="1"/>
    </xf>
    <xf numFmtId="0" fontId="2" fillId="0" borderId="0" xfId="0" applyFont="1" applyAlignment="1">
      <alignment horizontal="right" wrapText="1"/>
    </xf>
    <xf numFmtId="0" fontId="2" fillId="0" borderId="5" xfId="0" quotePrefix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" fontId="2" fillId="0" borderId="3" xfId="0" quotePrefix="1" applyNumberFormat="1" applyFont="1" applyBorder="1" applyAlignment="1">
      <alignment horizontal="center"/>
    </xf>
    <xf numFmtId="4" fontId="2" fillId="0" borderId="6" xfId="0" quotePrefix="1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G21"/>
  <sheetViews>
    <sheetView tabSelected="1" topLeftCell="A3" workbookViewId="0">
      <selection activeCell="C16" sqref="C16"/>
    </sheetView>
  </sheetViews>
  <sheetFormatPr defaultRowHeight="12.75" x14ac:dyDescent="0.2"/>
  <cols>
    <col min="1" max="1" width="4.5703125" customWidth="1"/>
    <col min="2" max="2" width="7" style="1" customWidth="1"/>
    <col min="3" max="3" width="40.140625" style="1" customWidth="1"/>
    <col min="4" max="4" width="11.42578125" style="2" customWidth="1"/>
    <col min="5" max="5" width="24.28515625" style="3" customWidth="1"/>
    <col min="6" max="7" width="24.28515625" style="4" customWidth="1"/>
    <col min="9" max="9" width="9" customWidth="1"/>
    <col min="10" max="10" width="3" customWidth="1"/>
  </cols>
  <sheetData>
    <row r="1" spans="1:7" ht="15" x14ac:dyDescent="0.25">
      <c r="G1" s="6" t="str">
        <f>SUBSTITUTE(QueHeader_NPRIL,CHAR(10)," ")</f>
        <v/>
      </c>
    </row>
    <row r="2" spans="1:7" ht="15" x14ac:dyDescent="0.25">
      <c r="A2" s="5"/>
      <c r="C2" s="15" t="str">
        <f>CONCATENATE(SUBSTITUTE(QueHeader_SINACODE,"Свод"," "),"  ",SUBSTITUTE(QueHeader_NAMEBR,CHAR(10)," "))</f>
        <v xml:space="preserve">   13  Центрально-Черноземный банк   ОАО "Сбербанк России"</v>
      </c>
      <c r="D2" s="10"/>
      <c r="E2" s="10"/>
      <c r="F2" s="10"/>
      <c r="G2" s="10"/>
    </row>
    <row r="4" spans="1:7" ht="14.25" x14ac:dyDescent="0.2">
      <c r="C4" s="36" t="str">
        <f>SUBSTITUTE(QueHeader_RPTTPNAME,CHAR(10)," ")</f>
        <v>ОТЧЕТ О ФИНАНСОВЫХ РЕЗУЛЬТАТАХ</v>
      </c>
      <c r="D4" s="36"/>
      <c r="E4" s="36"/>
      <c r="F4" s="36"/>
      <c r="G4" s="36"/>
    </row>
    <row r="5" spans="1:7" ht="14.25" x14ac:dyDescent="0.2">
      <c r="C5" s="37" t="str">
        <f>QueHeader_RPIPRINT</f>
        <v>за январь-март 2014 года</v>
      </c>
      <c r="D5" s="37"/>
      <c r="E5" s="37"/>
      <c r="F5" s="37"/>
      <c r="G5" s="37"/>
    </row>
    <row r="6" spans="1:7" ht="15" x14ac:dyDescent="0.25">
      <c r="G6" s="6" t="str">
        <f>SUBSTITUTE(QueHeader_NFORM,CHAR(10)," ")</f>
        <v xml:space="preserve">Код формы 0409102-СБ </v>
      </c>
    </row>
    <row r="7" spans="1:7" ht="15" x14ac:dyDescent="0.25">
      <c r="F7" s="38" t="str">
        <f>SUBSTITUTE(QueHeader_PERIOD,CHAR(10)," ")</f>
        <v>Квартальная</v>
      </c>
      <c r="G7" s="38"/>
    </row>
    <row r="8" spans="1:7" ht="15" x14ac:dyDescent="0.25">
      <c r="B8" s="35" t="str">
        <f>SUBSTITUTE(QueHeader_RAZM,CHAR(10)," ")</f>
        <v>Единицы измерения - в рублях и копейках</v>
      </c>
      <c r="C8" s="35"/>
      <c r="D8" s="35"/>
      <c r="E8" s="35"/>
    </row>
    <row r="9" spans="1:7" ht="15" x14ac:dyDescent="0.25">
      <c r="B9" s="44" t="str">
        <f>XLRPARAMS_HeaderComment</f>
        <v/>
      </c>
      <c r="C9" s="44"/>
      <c r="D9" s="7"/>
      <c r="E9" s="7"/>
    </row>
    <row r="10" spans="1:7" s="8" customFormat="1" ht="15" x14ac:dyDescent="0.25">
      <c r="B10" s="39" t="s">
        <v>0</v>
      </c>
      <c r="C10" s="39" t="s">
        <v>1</v>
      </c>
      <c r="D10" s="41" t="s">
        <v>2</v>
      </c>
      <c r="E10" s="42" t="s">
        <v>3</v>
      </c>
      <c r="F10" s="43"/>
      <c r="G10" s="13" t="s">
        <v>4</v>
      </c>
    </row>
    <row r="11" spans="1:7" s="8" customFormat="1" ht="45" x14ac:dyDescent="0.25">
      <c r="B11" s="40"/>
      <c r="C11" s="40"/>
      <c r="D11" s="40"/>
      <c r="E11" s="9" t="s">
        <v>5</v>
      </c>
      <c r="F11" s="11" t="s">
        <v>6</v>
      </c>
      <c r="G11" s="14" t="s">
        <v>7</v>
      </c>
    </row>
    <row r="12" spans="1:7" x14ac:dyDescent="0.2">
      <c r="B12" s="28">
        <v>1</v>
      </c>
      <c r="C12" s="28">
        <v>2</v>
      </c>
      <c r="D12" s="29">
        <v>3</v>
      </c>
      <c r="E12" s="30">
        <v>4</v>
      </c>
      <c r="F12" s="30">
        <v>5</v>
      </c>
      <c r="G12" s="30">
        <v>6</v>
      </c>
    </row>
    <row r="13" spans="1:7" ht="15" x14ac:dyDescent="0.2">
      <c r="B13" s="25"/>
      <c r="C13" s="26" t="s">
        <v>33</v>
      </c>
      <c r="D13" s="27"/>
      <c r="E13" s="12"/>
      <c r="F13" s="12"/>
      <c r="G13" s="12"/>
    </row>
    <row r="14" spans="1:7" ht="30" x14ac:dyDescent="0.2">
      <c r="B14" s="25"/>
      <c r="C14" s="26" t="s">
        <v>34</v>
      </c>
      <c r="D14" s="27"/>
      <c r="E14" s="12"/>
      <c r="F14" s="12"/>
      <c r="G14" s="12"/>
    </row>
    <row r="15" spans="1:7" ht="15" x14ac:dyDescent="0.2">
      <c r="B15" s="25"/>
      <c r="C15" s="26" t="s">
        <v>35</v>
      </c>
      <c r="D15" s="27"/>
      <c r="E15" s="12"/>
      <c r="F15" s="12"/>
      <c r="G15" s="12"/>
    </row>
    <row r="16" spans="1:7" s="17" customFormat="1" ht="15" x14ac:dyDescent="0.25">
      <c r="A16"/>
      <c r="B16" s="25"/>
      <c r="C16" s="26" t="s">
        <v>36</v>
      </c>
      <c r="D16" s="27"/>
      <c r="E16" s="12"/>
      <c r="F16" s="12"/>
      <c r="G16" s="12"/>
    </row>
    <row r="17" spans="1:7" s="18" customFormat="1" ht="15" x14ac:dyDescent="0.2">
      <c r="A17"/>
      <c r="B17" s="25" t="s">
        <v>21</v>
      </c>
      <c r="C17" s="26" t="s">
        <v>37</v>
      </c>
      <c r="D17" s="27" t="s">
        <v>38</v>
      </c>
      <c r="E17" s="12">
        <v>0</v>
      </c>
      <c r="F17" s="12">
        <v>0</v>
      </c>
      <c r="G17" s="12">
        <v>999999</v>
      </c>
    </row>
    <row r="19" spans="1:7" x14ac:dyDescent="0.2">
      <c r="A19" s="18"/>
      <c r="B19" s="19"/>
      <c r="C19" s="20"/>
      <c r="D19" s="20"/>
      <c r="E19" s="20"/>
      <c r="F19" s="21"/>
      <c r="G19" s="23"/>
    </row>
    <row r="20" spans="1:7" ht="15" x14ac:dyDescent="0.25">
      <c r="A20" s="18"/>
      <c r="B20" s="19"/>
      <c r="C20" s="10" t="str">
        <f>quHeaderCopy_ISP</f>
        <v/>
      </c>
      <c r="D20" s="22"/>
      <c r="E20" s="24"/>
      <c r="F20" s="21"/>
      <c r="G20" s="21"/>
    </row>
    <row r="21" spans="1:7" x14ac:dyDescent="0.2">
      <c r="C21" s="16">
        <f ca="1">TODAY()</f>
        <v>42613</v>
      </c>
    </row>
  </sheetData>
  <mergeCells count="9">
    <mergeCell ref="B8:E8"/>
    <mergeCell ref="C4:G4"/>
    <mergeCell ref="C5:G5"/>
    <mergeCell ref="F7:G7"/>
    <mergeCell ref="B10:B11"/>
    <mergeCell ref="C10:C11"/>
    <mergeCell ref="D10:D11"/>
    <mergeCell ref="E10:F10"/>
    <mergeCell ref="B9:C9"/>
  </mergeCells>
  <phoneticPr fontId="0" type="noConversion"/>
  <pageMargins left="0.39370078740157483" right="0" top="0.39370078740157483" bottom="0.39370078740157483" header="0.11811023622047245" footer="0.11811023622047245"/>
  <pageSetup paperSize="9" scale="72" fitToHeight="0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F9"/>
  <sheetViews>
    <sheetView workbookViewId="0">
      <selection activeCell="A30014" sqref="A30014:G30016"/>
    </sheetView>
  </sheetViews>
  <sheetFormatPr defaultRowHeight="12.75" x14ac:dyDescent="0.2"/>
  <sheetData>
    <row r="5" spans="1:32" x14ac:dyDescent="0.2">
      <c r="A5" s="31" t="s">
        <v>8</v>
      </c>
      <c r="B5" t="e">
        <f>XLR_ERRNAME</f>
        <v>#NAME?</v>
      </c>
    </row>
    <row r="6" spans="1:32" x14ac:dyDescent="0.2">
      <c r="A6" t="s">
        <v>9</v>
      </c>
      <c r="B6" s="32" t="s">
        <v>10</v>
      </c>
    </row>
    <row r="7" spans="1:32" x14ac:dyDescent="0.2">
      <c r="A7" t="s">
        <v>11</v>
      </c>
      <c r="B7" s="32" t="s">
        <v>10</v>
      </c>
    </row>
    <row r="8" spans="1:32" ht="114.75" x14ac:dyDescent="0.2">
      <c r="A8" t="s">
        <v>12</v>
      </c>
      <c r="B8">
        <v>14</v>
      </c>
      <c r="C8">
        <v>0</v>
      </c>
      <c r="D8" s="32" t="s">
        <v>13</v>
      </c>
      <c r="E8" s="33" t="s">
        <v>14</v>
      </c>
      <c r="F8" s="32" t="s">
        <v>15</v>
      </c>
      <c r="G8" s="32" t="s">
        <v>10</v>
      </c>
      <c r="H8" s="32" t="s">
        <v>10</v>
      </c>
      <c r="I8" s="32" t="s">
        <v>10</v>
      </c>
      <c r="J8" s="32" t="s">
        <v>10</v>
      </c>
      <c r="K8" s="32" t="s">
        <v>10</v>
      </c>
      <c r="L8" s="32" t="s">
        <v>10</v>
      </c>
      <c r="M8" s="32" t="s">
        <v>10</v>
      </c>
      <c r="N8" s="32" t="s">
        <v>10</v>
      </c>
      <c r="O8" s="32" t="s">
        <v>16</v>
      </c>
      <c r="P8" s="32" t="s">
        <v>10</v>
      </c>
      <c r="Q8" s="33" t="s">
        <v>17</v>
      </c>
      <c r="R8" s="32" t="s">
        <v>10</v>
      </c>
      <c r="S8" s="32" t="s">
        <v>18</v>
      </c>
      <c r="T8" s="32" t="s">
        <v>19</v>
      </c>
      <c r="U8" s="33" t="s">
        <v>20</v>
      </c>
      <c r="V8" s="32" t="s">
        <v>21</v>
      </c>
      <c r="W8">
        <v>0</v>
      </c>
      <c r="X8" s="32" t="s">
        <v>22</v>
      </c>
      <c r="Y8" s="34">
        <v>41640</v>
      </c>
      <c r="Z8" s="34">
        <v>41729</v>
      </c>
      <c r="AA8" s="32" t="s">
        <v>23</v>
      </c>
      <c r="AB8" s="32" t="s">
        <v>24</v>
      </c>
      <c r="AC8" s="32" t="s">
        <v>25</v>
      </c>
      <c r="AD8">
        <v>0</v>
      </c>
      <c r="AE8" s="32" t="s">
        <v>26</v>
      </c>
      <c r="AF8" s="34">
        <v>40412</v>
      </c>
    </row>
    <row r="9" spans="1:32" x14ac:dyDescent="0.2">
      <c r="A9" t="s">
        <v>27</v>
      </c>
      <c r="B9">
        <v>2400</v>
      </c>
      <c r="C9">
        <v>9</v>
      </c>
      <c r="D9" s="32" t="s">
        <v>28</v>
      </c>
      <c r="E9" t="b">
        <v>1</v>
      </c>
      <c r="F9" s="32" t="s">
        <v>13</v>
      </c>
      <c r="G9">
        <v>173</v>
      </c>
      <c r="H9" s="32" t="s">
        <v>10</v>
      </c>
      <c r="I9" s="32" t="s">
        <v>29</v>
      </c>
      <c r="J9">
        <v>2</v>
      </c>
      <c r="K9">
        <v>14</v>
      </c>
      <c r="L9" s="32" t="s">
        <v>30</v>
      </c>
      <c r="M9">
        <v>5785</v>
      </c>
      <c r="N9" s="32" t="s">
        <v>22</v>
      </c>
      <c r="O9" s="34">
        <v>41640</v>
      </c>
      <c r="P9" s="34">
        <v>41729</v>
      </c>
      <c r="Q9">
        <v>15</v>
      </c>
      <c r="R9" s="32" t="s">
        <v>31</v>
      </c>
      <c r="S9" s="32" t="s">
        <v>32</v>
      </c>
      <c r="T9">
        <v>2</v>
      </c>
      <c r="U9">
        <v>1</v>
      </c>
      <c r="V9" s="32" t="s">
        <v>10</v>
      </c>
      <c r="W9" t="b">
        <v>0</v>
      </c>
      <c r="X9">
        <v>0</v>
      </c>
      <c r="Y9" t="b">
        <v>0</v>
      </c>
      <c r="Z9" s="32" t="s">
        <v>13</v>
      </c>
      <c r="AA9" t="b">
        <v>1</v>
      </c>
      <c r="AB9" t="b">
        <v>0</v>
      </c>
      <c r="AC9" t="b">
        <v>1</v>
      </c>
      <c r="AD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f_102</vt:lpstr>
      <vt:lpstr>f_102</vt:lpstr>
      <vt:lpstr>fio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amalamut</dc:creator>
  <cp:lastModifiedBy>timerbaev</cp:lastModifiedBy>
  <cp:lastPrinted>2005-09-09T07:19:22Z</cp:lastPrinted>
  <dcterms:created xsi:type="dcterms:W3CDTF">2005-04-04T11:36:43Z</dcterms:created>
  <dcterms:modified xsi:type="dcterms:W3CDTF">2016-08-31T09:09:36Z</dcterms:modified>
</cp:coreProperties>
</file>