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re/Desktop/Station sol/Réception/"/>
    </mc:Choice>
  </mc:AlternateContent>
  <bookViews>
    <workbookView xWindow="0" yWindow="460" windowWidth="28800" windowHeight="16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4" i="1" l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93" i="1"/>
  <c r="E160" i="1"/>
  <c r="D160" i="1"/>
  <c r="F160" i="1"/>
  <c r="H160" i="1"/>
  <c r="I160" i="1"/>
  <c r="E161" i="1"/>
  <c r="D161" i="1"/>
  <c r="F161" i="1"/>
  <c r="H161" i="1"/>
  <c r="I161" i="1"/>
  <c r="E162" i="1"/>
  <c r="D162" i="1"/>
  <c r="F162" i="1"/>
  <c r="H162" i="1"/>
  <c r="I162" i="1"/>
  <c r="E163" i="1"/>
  <c r="D163" i="1"/>
  <c r="F163" i="1"/>
  <c r="H163" i="1"/>
  <c r="I163" i="1"/>
  <c r="E164" i="1"/>
  <c r="D164" i="1"/>
  <c r="F164" i="1"/>
  <c r="H164" i="1"/>
  <c r="I164" i="1"/>
  <c r="E165" i="1"/>
  <c r="D165" i="1"/>
  <c r="F165" i="1"/>
  <c r="H165" i="1"/>
  <c r="I165" i="1"/>
  <c r="E166" i="1"/>
  <c r="D166" i="1"/>
  <c r="F166" i="1"/>
  <c r="H166" i="1"/>
  <c r="I166" i="1"/>
  <c r="E167" i="1"/>
  <c r="D167" i="1"/>
  <c r="F167" i="1"/>
  <c r="H167" i="1"/>
  <c r="I167" i="1"/>
  <c r="E168" i="1"/>
  <c r="D168" i="1"/>
  <c r="F168" i="1"/>
  <c r="H168" i="1"/>
  <c r="I168" i="1"/>
  <c r="E169" i="1"/>
  <c r="D169" i="1"/>
  <c r="F169" i="1"/>
  <c r="H169" i="1"/>
  <c r="I169" i="1"/>
  <c r="E170" i="1"/>
  <c r="D170" i="1"/>
  <c r="F170" i="1"/>
  <c r="H170" i="1"/>
  <c r="I170" i="1"/>
  <c r="E171" i="1"/>
  <c r="D171" i="1"/>
  <c r="F171" i="1"/>
  <c r="H171" i="1"/>
  <c r="I171" i="1"/>
  <c r="E172" i="1"/>
  <c r="D172" i="1"/>
  <c r="F172" i="1"/>
  <c r="H172" i="1"/>
  <c r="I172" i="1"/>
  <c r="E173" i="1"/>
  <c r="D173" i="1"/>
  <c r="F173" i="1"/>
  <c r="H173" i="1"/>
  <c r="I173" i="1"/>
  <c r="E174" i="1"/>
  <c r="D174" i="1"/>
  <c r="F174" i="1"/>
  <c r="H174" i="1"/>
  <c r="I174" i="1"/>
  <c r="E175" i="1"/>
  <c r="D175" i="1"/>
  <c r="F175" i="1"/>
  <c r="H175" i="1"/>
  <c r="I175" i="1"/>
  <c r="E176" i="1"/>
  <c r="D176" i="1"/>
  <c r="F176" i="1"/>
  <c r="H176" i="1"/>
  <c r="I176" i="1"/>
  <c r="E177" i="1"/>
  <c r="D177" i="1"/>
  <c r="F177" i="1"/>
  <c r="H177" i="1"/>
  <c r="I177" i="1"/>
  <c r="E178" i="1"/>
  <c r="D178" i="1"/>
  <c r="F178" i="1"/>
  <c r="H178" i="1"/>
  <c r="I178" i="1"/>
  <c r="E179" i="1"/>
  <c r="D179" i="1"/>
  <c r="F179" i="1"/>
  <c r="H179" i="1"/>
  <c r="I179" i="1"/>
  <c r="E180" i="1"/>
  <c r="D180" i="1"/>
  <c r="F180" i="1"/>
  <c r="H180" i="1"/>
  <c r="I180" i="1"/>
  <c r="E181" i="1"/>
  <c r="D181" i="1"/>
  <c r="F181" i="1"/>
  <c r="H181" i="1"/>
  <c r="I181" i="1"/>
  <c r="E182" i="1"/>
  <c r="D182" i="1"/>
  <c r="F182" i="1"/>
  <c r="H182" i="1"/>
  <c r="I182" i="1"/>
  <c r="E144" i="1"/>
  <c r="D144" i="1"/>
  <c r="F144" i="1"/>
  <c r="H144" i="1"/>
  <c r="I144" i="1"/>
  <c r="E145" i="1"/>
  <c r="D145" i="1"/>
  <c r="F145" i="1"/>
  <c r="H145" i="1"/>
  <c r="I145" i="1"/>
  <c r="E146" i="1"/>
  <c r="D146" i="1"/>
  <c r="F146" i="1"/>
  <c r="H146" i="1"/>
  <c r="I146" i="1"/>
  <c r="E147" i="1"/>
  <c r="D147" i="1"/>
  <c r="F147" i="1"/>
  <c r="H147" i="1"/>
  <c r="I147" i="1"/>
  <c r="E148" i="1"/>
  <c r="D148" i="1"/>
  <c r="F148" i="1"/>
  <c r="H148" i="1"/>
  <c r="I148" i="1"/>
  <c r="E149" i="1"/>
  <c r="D149" i="1"/>
  <c r="F149" i="1"/>
  <c r="H149" i="1"/>
  <c r="I149" i="1"/>
  <c r="E150" i="1"/>
  <c r="D150" i="1"/>
  <c r="F150" i="1"/>
  <c r="H150" i="1"/>
  <c r="I150" i="1"/>
  <c r="E151" i="1"/>
  <c r="D151" i="1"/>
  <c r="F151" i="1"/>
  <c r="H151" i="1"/>
  <c r="I151" i="1"/>
  <c r="E152" i="1"/>
  <c r="D152" i="1"/>
  <c r="F152" i="1"/>
  <c r="H152" i="1"/>
  <c r="I152" i="1"/>
  <c r="E153" i="1"/>
  <c r="D153" i="1"/>
  <c r="F153" i="1"/>
  <c r="H153" i="1"/>
  <c r="I153" i="1"/>
  <c r="E154" i="1"/>
  <c r="D154" i="1"/>
  <c r="F154" i="1"/>
  <c r="H154" i="1"/>
  <c r="I154" i="1"/>
  <c r="E155" i="1"/>
  <c r="D155" i="1"/>
  <c r="F155" i="1"/>
  <c r="H155" i="1"/>
  <c r="I155" i="1"/>
  <c r="E156" i="1"/>
  <c r="D156" i="1"/>
  <c r="F156" i="1"/>
  <c r="H156" i="1"/>
  <c r="I156" i="1"/>
  <c r="E157" i="1"/>
  <c r="D157" i="1"/>
  <c r="F157" i="1"/>
  <c r="H157" i="1"/>
  <c r="I157" i="1"/>
  <c r="E158" i="1"/>
  <c r="D158" i="1"/>
  <c r="F158" i="1"/>
  <c r="H158" i="1"/>
  <c r="I158" i="1"/>
  <c r="E159" i="1"/>
  <c r="D159" i="1"/>
  <c r="F159" i="1"/>
  <c r="H159" i="1"/>
  <c r="I159" i="1"/>
  <c r="E137" i="1"/>
  <c r="D137" i="1"/>
  <c r="F137" i="1"/>
  <c r="H137" i="1"/>
  <c r="I137" i="1"/>
  <c r="E138" i="1"/>
  <c r="D138" i="1"/>
  <c r="F138" i="1"/>
  <c r="H138" i="1"/>
  <c r="I138" i="1"/>
  <c r="E139" i="1"/>
  <c r="D139" i="1"/>
  <c r="F139" i="1"/>
  <c r="H139" i="1"/>
  <c r="I139" i="1"/>
  <c r="E140" i="1"/>
  <c r="D140" i="1"/>
  <c r="F140" i="1"/>
  <c r="H140" i="1"/>
  <c r="I140" i="1"/>
  <c r="E141" i="1"/>
  <c r="D141" i="1"/>
  <c r="F141" i="1"/>
  <c r="H141" i="1"/>
  <c r="I141" i="1"/>
  <c r="E142" i="1"/>
  <c r="D142" i="1"/>
  <c r="F142" i="1"/>
  <c r="H142" i="1"/>
  <c r="I142" i="1"/>
  <c r="E143" i="1"/>
  <c r="D143" i="1"/>
  <c r="F143" i="1"/>
  <c r="H143" i="1"/>
  <c r="I143" i="1"/>
  <c r="E128" i="1"/>
  <c r="D128" i="1"/>
  <c r="F128" i="1"/>
  <c r="H128" i="1"/>
  <c r="I128" i="1"/>
  <c r="E129" i="1"/>
  <c r="D129" i="1"/>
  <c r="F129" i="1"/>
  <c r="H129" i="1"/>
  <c r="I129" i="1"/>
  <c r="E130" i="1"/>
  <c r="D130" i="1"/>
  <c r="F130" i="1"/>
  <c r="H130" i="1"/>
  <c r="I130" i="1"/>
  <c r="E131" i="1"/>
  <c r="D131" i="1"/>
  <c r="F131" i="1"/>
  <c r="H131" i="1"/>
  <c r="I131" i="1"/>
  <c r="E132" i="1"/>
  <c r="D132" i="1"/>
  <c r="F132" i="1"/>
  <c r="H132" i="1"/>
  <c r="I132" i="1"/>
  <c r="E133" i="1"/>
  <c r="D133" i="1"/>
  <c r="F133" i="1"/>
  <c r="H133" i="1"/>
  <c r="I133" i="1"/>
  <c r="E134" i="1"/>
  <c r="D134" i="1"/>
  <c r="F134" i="1"/>
  <c r="H134" i="1"/>
  <c r="I134" i="1"/>
  <c r="E135" i="1"/>
  <c r="D135" i="1"/>
  <c r="F135" i="1"/>
  <c r="H135" i="1"/>
  <c r="I135" i="1"/>
  <c r="E136" i="1"/>
  <c r="D136" i="1"/>
  <c r="F136" i="1"/>
  <c r="H136" i="1"/>
  <c r="I136" i="1"/>
  <c r="E102" i="1"/>
  <c r="D102" i="1"/>
  <c r="F102" i="1"/>
  <c r="H102" i="1"/>
  <c r="I102" i="1"/>
  <c r="E103" i="1"/>
  <c r="D103" i="1"/>
  <c r="F103" i="1"/>
  <c r="H103" i="1"/>
  <c r="I103" i="1"/>
  <c r="E104" i="1"/>
  <c r="D104" i="1"/>
  <c r="F104" i="1"/>
  <c r="H104" i="1"/>
  <c r="I104" i="1"/>
  <c r="E105" i="1"/>
  <c r="D105" i="1"/>
  <c r="F105" i="1"/>
  <c r="H105" i="1"/>
  <c r="I105" i="1"/>
  <c r="E106" i="1"/>
  <c r="D106" i="1"/>
  <c r="F106" i="1"/>
  <c r="H106" i="1"/>
  <c r="I106" i="1"/>
  <c r="E107" i="1"/>
  <c r="D107" i="1"/>
  <c r="F107" i="1"/>
  <c r="H107" i="1"/>
  <c r="I107" i="1"/>
  <c r="E108" i="1"/>
  <c r="D108" i="1"/>
  <c r="F108" i="1"/>
  <c r="H108" i="1"/>
  <c r="I108" i="1"/>
  <c r="E109" i="1"/>
  <c r="D109" i="1"/>
  <c r="F109" i="1"/>
  <c r="H109" i="1"/>
  <c r="I109" i="1"/>
  <c r="E110" i="1"/>
  <c r="D110" i="1"/>
  <c r="F110" i="1"/>
  <c r="H110" i="1"/>
  <c r="I110" i="1"/>
  <c r="E111" i="1"/>
  <c r="D111" i="1"/>
  <c r="F111" i="1"/>
  <c r="H111" i="1"/>
  <c r="I111" i="1"/>
  <c r="E112" i="1"/>
  <c r="D112" i="1"/>
  <c r="F112" i="1"/>
  <c r="H112" i="1"/>
  <c r="I112" i="1"/>
  <c r="E113" i="1"/>
  <c r="D113" i="1"/>
  <c r="F113" i="1"/>
  <c r="H113" i="1"/>
  <c r="I113" i="1"/>
  <c r="E114" i="1"/>
  <c r="D114" i="1"/>
  <c r="F114" i="1"/>
  <c r="H114" i="1"/>
  <c r="I114" i="1"/>
  <c r="E115" i="1"/>
  <c r="D115" i="1"/>
  <c r="F115" i="1"/>
  <c r="H115" i="1"/>
  <c r="I115" i="1"/>
  <c r="E116" i="1"/>
  <c r="D116" i="1"/>
  <c r="F116" i="1"/>
  <c r="H116" i="1"/>
  <c r="I116" i="1"/>
  <c r="E117" i="1"/>
  <c r="D117" i="1"/>
  <c r="F117" i="1"/>
  <c r="H117" i="1"/>
  <c r="I117" i="1"/>
  <c r="E118" i="1"/>
  <c r="D118" i="1"/>
  <c r="F118" i="1"/>
  <c r="H118" i="1"/>
  <c r="I118" i="1"/>
  <c r="E119" i="1"/>
  <c r="D119" i="1"/>
  <c r="F119" i="1"/>
  <c r="H119" i="1"/>
  <c r="I119" i="1"/>
  <c r="E120" i="1"/>
  <c r="D120" i="1"/>
  <c r="F120" i="1"/>
  <c r="H120" i="1"/>
  <c r="I120" i="1"/>
  <c r="E121" i="1"/>
  <c r="D121" i="1"/>
  <c r="F121" i="1"/>
  <c r="H121" i="1"/>
  <c r="I121" i="1"/>
  <c r="E122" i="1"/>
  <c r="D122" i="1"/>
  <c r="F122" i="1"/>
  <c r="H122" i="1"/>
  <c r="I122" i="1"/>
  <c r="E123" i="1"/>
  <c r="D123" i="1"/>
  <c r="F123" i="1"/>
  <c r="H123" i="1"/>
  <c r="I123" i="1"/>
  <c r="E124" i="1"/>
  <c r="D124" i="1"/>
  <c r="F124" i="1"/>
  <c r="H124" i="1"/>
  <c r="I124" i="1"/>
  <c r="E125" i="1"/>
  <c r="D125" i="1"/>
  <c r="F125" i="1"/>
  <c r="H125" i="1"/>
  <c r="I125" i="1"/>
  <c r="E126" i="1"/>
  <c r="D126" i="1"/>
  <c r="F126" i="1"/>
  <c r="H126" i="1"/>
  <c r="I126" i="1"/>
  <c r="E127" i="1"/>
  <c r="D127" i="1"/>
  <c r="F127" i="1"/>
  <c r="H127" i="1"/>
  <c r="I127" i="1"/>
  <c r="E93" i="1"/>
  <c r="D93" i="1"/>
  <c r="F93" i="1"/>
  <c r="H93" i="1"/>
  <c r="I93" i="1"/>
  <c r="E94" i="1"/>
  <c r="D94" i="1"/>
  <c r="F94" i="1"/>
  <c r="H94" i="1"/>
  <c r="I94" i="1"/>
  <c r="E95" i="1"/>
  <c r="D95" i="1"/>
  <c r="F95" i="1"/>
  <c r="H95" i="1"/>
  <c r="I95" i="1"/>
  <c r="E96" i="1"/>
  <c r="D96" i="1"/>
  <c r="F96" i="1"/>
  <c r="H96" i="1"/>
  <c r="I96" i="1"/>
  <c r="E97" i="1"/>
  <c r="D97" i="1"/>
  <c r="F97" i="1"/>
  <c r="H97" i="1"/>
  <c r="I97" i="1"/>
  <c r="E98" i="1"/>
  <c r="D98" i="1"/>
  <c r="F98" i="1"/>
  <c r="H98" i="1"/>
  <c r="I98" i="1"/>
  <c r="E99" i="1"/>
  <c r="D99" i="1"/>
  <c r="F99" i="1"/>
  <c r="H99" i="1"/>
  <c r="I99" i="1"/>
  <c r="E100" i="1"/>
  <c r="D100" i="1"/>
  <c r="F100" i="1"/>
  <c r="H100" i="1"/>
  <c r="I100" i="1"/>
  <c r="E101" i="1"/>
  <c r="D101" i="1"/>
  <c r="F101" i="1"/>
  <c r="H101" i="1"/>
  <c r="I101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E91" i="1"/>
  <c r="D91" i="1"/>
  <c r="F91" i="1"/>
  <c r="E92" i="1"/>
  <c r="D92" i="1"/>
  <c r="F92" i="1"/>
  <c r="E35" i="1"/>
  <c r="D35" i="1"/>
  <c r="F35" i="1"/>
  <c r="E36" i="1"/>
  <c r="D36" i="1"/>
  <c r="F36" i="1"/>
  <c r="E37" i="1"/>
  <c r="D37" i="1"/>
  <c r="F37" i="1"/>
  <c r="E38" i="1"/>
  <c r="D38" i="1"/>
  <c r="F38" i="1"/>
  <c r="E39" i="1"/>
  <c r="D39" i="1"/>
  <c r="F39" i="1"/>
  <c r="E40" i="1"/>
  <c r="D40" i="1"/>
  <c r="F40" i="1"/>
  <c r="E41" i="1"/>
  <c r="D41" i="1"/>
  <c r="F41" i="1"/>
  <c r="E42" i="1"/>
  <c r="D42" i="1"/>
  <c r="F42" i="1"/>
  <c r="E43" i="1"/>
  <c r="D43" i="1"/>
  <c r="F43" i="1"/>
  <c r="E44" i="1"/>
  <c r="D44" i="1"/>
  <c r="F44" i="1"/>
  <c r="E45" i="1"/>
  <c r="D45" i="1"/>
  <c r="F45" i="1"/>
  <c r="E46" i="1"/>
  <c r="D46" i="1"/>
  <c r="F46" i="1"/>
  <c r="E47" i="1"/>
  <c r="D47" i="1"/>
  <c r="F47" i="1"/>
  <c r="E48" i="1"/>
  <c r="D48" i="1"/>
  <c r="F48" i="1"/>
  <c r="E49" i="1"/>
  <c r="D49" i="1"/>
  <c r="F49" i="1"/>
  <c r="E50" i="1"/>
  <c r="D50" i="1"/>
  <c r="F50" i="1"/>
  <c r="E51" i="1"/>
  <c r="D51" i="1"/>
  <c r="F51" i="1"/>
  <c r="E52" i="1"/>
  <c r="D52" i="1"/>
  <c r="F52" i="1"/>
  <c r="E53" i="1"/>
  <c r="D53" i="1"/>
  <c r="F53" i="1"/>
  <c r="E54" i="1"/>
  <c r="D54" i="1"/>
  <c r="F54" i="1"/>
  <c r="E55" i="1"/>
  <c r="D55" i="1"/>
  <c r="F55" i="1"/>
  <c r="E56" i="1"/>
  <c r="D56" i="1"/>
  <c r="F56" i="1"/>
  <c r="E57" i="1"/>
  <c r="D57" i="1"/>
  <c r="F57" i="1"/>
  <c r="E58" i="1"/>
  <c r="D58" i="1"/>
  <c r="F58" i="1"/>
  <c r="E59" i="1"/>
  <c r="D59" i="1"/>
  <c r="F59" i="1"/>
  <c r="E60" i="1"/>
  <c r="D60" i="1"/>
  <c r="F60" i="1"/>
  <c r="E61" i="1"/>
  <c r="D61" i="1"/>
  <c r="F61" i="1"/>
  <c r="E62" i="1"/>
  <c r="D62" i="1"/>
  <c r="F62" i="1"/>
  <c r="E63" i="1"/>
  <c r="D63" i="1"/>
  <c r="F63" i="1"/>
  <c r="E64" i="1"/>
  <c r="D64" i="1"/>
  <c r="F64" i="1"/>
  <c r="E65" i="1"/>
  <c r="D65" i="1"/>
  <c r="F65" i="1"/>
  <c r="E66" i="1"/>
  <c r="D66" i="1"/>
  <c r="F66" i="1"/>
  <c r="E67" i="1"/>
  <c r="D67" i="1"/>
  <c r="F67" i="1"/>
  <c r="E68" i="1"/>
  <c r="D68" i="1"/>
  <c r="F68" i="1"/>
  <c r="E69" i="1"/>
  <c r="D69" i="1"/>
  <c r="F69" i="1"/>
  <c r="E70" i="1"/>
  <c r="D70" i="1"/>
  <c r="F70" i="1"/>
  <c r="E71" i="1"/>
  <c r="D71" i="1"/>
  <c r="F71" i="1"/>
  <c r="E72" i="1"/>
  <c r="D72" i="1"/>
  <c r="F72" i="1"/>
  <c r="E73" i="1"/>
  <c r="D73" i="1"/>
  <c r="F73" i="1"/>
  <c r="E74" i="1"/>
  <c r="D74" i="1"/>
  <c r="F74" i="1"/>
  <c r="E75" i="1"/>
  <c r="D75" i="1"/>
  <c r="F75" i="1"/>
  <c r="E76" i="1"/>
  <c r="D76" i="1"/>
  <c r="F76" i="1"/>
  <c r="E77" i="1"/>
  <c r="D77" i="1"/>
  <c r="F77" i="1"/>
  <c r="E78" i="1"/>
  <c r="D78" i="1"/>
  <c r="F78" i="1"/>
  <c r="E79" i="1"/>
  <c r="D79" i="1"/>
  <c r="F79" i="1"/>
  <c r="E80" i="1"/>
  <c r="D80" i="1"/>
  <c r="F80" i="1"/>
  <c r="E81" i="1"/>
  <c r="D81" i="1"/>
  <c r="F81" i="1"/>
  <c r="E82" i="1"/>
  <c r="D82" i="1"/>
  <c r="F82" i="1"/>
  <c r="E83" i="1"/>
  <c r="D83" i="1"/>
  <c r="F83" i="1"/>
  <c r="E84" i="1"/>
  <c r="D84" i="1"/>
  <c r="F84" i="1"/>
  <c r="E85" i="1"/>
  <c r="D85" i="1"/>
  <c r="F85" i="1"/>
  <c r="E86" i="1"/>
  <c r="D86" i="1"/>
  <c r="F86" i="1"/>
  <c r="E87" i="1"/>
  <c r="D87" i="1"/>
  <c r="F87" i="1"/>
  <c r="E88" i="1"/>
  <c r="D88" i="1"/>
  <c r="F88" i="1"/>
  <c r="E89" i="1"/>
  <c r="D89" i="1"/>
  <c r="F89" i="1"/>
  <c r="E90" i="1"/>
  <c r="D90" i="1"/>
  <c r="F90" i="1"/>
  <c r="E4" i="1"/>
  <c r="D4" i="1"/>
  <c r="F4" i="1"/>
  <c r="E5" i="1"/>
  <c r="D5" i="1"/>
  <c r="F5" i="1"/>
  <c r="E6" i="1"/>
  <c r="D6" i="1"/>
  <c r="F6" i="1"/>
  <c r="E7" i="1"/>
  <c r="D7" i="1"/>
  <c r="F7" i="1"/>
  <c r="E8" i="1"/>
  <c r="D8" i="1"/>
  <c r="F8" i="1"/>
  <c r="E9" i="1"/>
  <c r="D9" i="1"/>
  <c r="F9" i="1"/>
  <c r="E10" i="1"/>
  <c r="D10" i="1"/>
  <c r="F10" i="1"/>
  <c r="E11" i="1"/>
  <c r="D11" i="1"/>
  <c r="F11" i="1"/>
  <c r="E12" i="1"/>
  <c r="D12" i="1"/>
  <c r="F12" i="1"/>
  <c r="E13" i="1"/>
  <c r="D13" i="1"/>
  <c r="F13" i="1"/>
  <c r="E14" i="1"/>
  <c r="D14" i="1"/>
  <c r="F14" i="1"/>
  <c r="E15" i="1"/>
  <c r="D15" i="1"/>
  <c r="F15" i="1"/>
  <c r="E16" i="1"/>
  <c r="D16" i="1"/>
  <c r="F16" i="1"/>
  <c r="E17" i="1"/>
  <c r="D17" i="1"/>
  <c r="F17" i="1"/>
  <c r="E18" i="1"/>
  <c r="D18" i="1"/>
  <c r="F18" i="1"/>
  <c r="E19" i="1"/>
  <c r="D19" i="1"/>
  <c r="F19" i="1"/>
  <c r="E20" i="1"/>
  <c r="D20" i="1"/>
  <c r="F20" i="1"/>
  <c r="E21" i="1"/>
  <c r="D21" i="1"/>
  <c r="F21" i="1"/>
  <c r="E22" i="1"/>
  <c r="D22" i="1"/>
  <c r="F22" i="1"/>
  <c r="E23" i="1"/>
  <c r="D23" i="1"/>
  <c r="F23" i="1"/>
  <c r="E24" i="1"/>
  <c r="D24" i="1"/>
  <c r="F24" i="1"/>
  <c r="E25" i="1"/>
  <c r="D25" i="1"/>
  <c r="F25" i="1"/>
  <c r="E26" i="1"/>
  <c r="D26" i="1"/>
  <c r="F26" i="1"/>
  <c r="E27" i="1"/>
  <c r="D27" i="1"/>
  <c r="F27" i="1"/>
  <c r="E28" i="1"/>
  <c r="D28" i="1"/>
  <c r="F28" i="1"/>
  <c r="E29" i="1"/>
  <c r="D29" i="1"/>
  <c r="F29" i="1"/>
  <c r="E30" i="1"/>
  <c r="D30" i="1"/>
  <c r="F30" i="1"/>
  <c r="E31" i="1"/>
  <c r="D31" i="1"/>
  <c r="F31" i="1"/>
  <c r="E32" i="1"/>
  <c r="D32" i="1"/>
  <c r="F32" i="1"/>
  <c r="E33" i="1"/>
  <c r="D33" i="1"/>
  <c r="F33" i="1"/>
  <c r="E34" i="1"/>
  <c r="D34" i="1"/>
  <c r="F34" i="1"/>
  <c r="E3" i="1"/>
  <c r="B3" i="1"/>
  <c r="B2" i="1"/>
  <c r="B12" i="1"/>
  <c r="D3" i="1"/>
  <c r="F3" i="1"/>
  <c r="F2" i="1"/>
  <c r="H2" i="1"/>
  <c r="H30" i="1"/>
  <c r="I30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" i="1"/>
  <c r="I3" i="1"/>
  <c r="I2" i="1"/>
  <c r="K3" i="1"/>
  <c r="K4" i="1"/>
  <c r="K5" i="1"/>
  <c r="K6" i="1"/>
  <c r="K7" i="1"/>
  <c r="K8" i="1"/>
  <c r="K9" i="1"/>
  <c r="K10" i="1"/>
  <c r="K11" i="1"/>
  <c r="B38" i="1"/>
  <c r="B39" i="1"/>
  <c r="B37" i="1"/>
  <c r="K3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B44" i="1"/>
  <c r="B17" i="1"/>
  <c r="B16" i="1"/>
  <c r="B13" i="1"/>
</calcChain>
</file>

<file path=xl/sharedStrings.xml><?xml version="1.0" encoding="utf-8"?>
<sst xmlns="http://schemas.openxmlformats.org/spreadsheetml/2006/main" count="22" uniqueCount="19">
  <si>
    <t>Vsat</t>
  </si>
  <si>
    <t>m/s</t>
  </si>
  <si>
    <t>C</t>
  </si>
  <si>
    <t>Doppler</t>
  </si>
  <si>
    <t>Vsat/C=(fR-fT)/fT</t>
  </si>
  <si>
    <t>Df=</t>
  </si>
  <si>
    <t>f</t>
  </si>
  <si>
    <t>Hz</t>
  </si>
  <si>
    <t>dmax</t>
  </si>
  <si>
    <t>r</t>
  </si>
  <si>
    <t>alpha(rad)</t>
  </si>
  <si>
    <t>alpha (deg)</t>
  </si>
  <si>
    <t>d (m)</t>
  </si>
  <si>
    <t>c</t>
  </si>
  <si>
    <t>t</t>
  </si>
  <si>
    <t>Theto</t>
  </si>
  <si>
    <t>h</t>
  </si>
  <si>
    <t xml:space="preserve"> </t>
  </si>
  <si>
    <t>Doppler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</si>
</sst>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Doppler shift en fonction de l'angle</a:t>
            </a:r>
            <a:r>
              <a:rPr lang="fr-FR" baseline="0"/>
              <a:t> d'élévation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Feuil1!$E$2:$E$182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Feuil1!$K$2:$K$182</c:f>
              <c:numCache>
                <c:formatCode>General</c:formatCode>
                <c:ptCount val="181"/>
                <c:pt idx="0">
                  <c:v>10472.0</c:v>
                </c:pt>
                <c:pt idx="1">
                  <c:v>10470.40506367773</c:v>
                </c:pt>
                <c:pt idx="2">
                  <c:v>10465.62074054397</c:v>
                </c:pt>
                <c:pt idx="3">
                  <c:v>10457.6484879499</c:v>
                </c:pt>
                <c:pt idx="4">
                  <c:v>10446.49073432088</c:v>
                </c:pt>
                <c:pt idx="5">
                  <c:v>10432.15087841676</c:v>
                </c:pt>
                <c:pt idx="6">
                  <c:v>10414.63328829656</c:v>
                </c:pt>
                <c:pt idx="7">
                  <c:v>10393.94329998792</c:v>
                </c:pt>
                <c:pt idx="8">
                  <c:v>10370.08721586172</c:v>
                </c:pt>
                <c:pt idx="9">
                  <c:v>10343.07230271228</c:v>
                </c:pt>
                <c:pt idx="10">
                  <c:v>10312.90678954384</c:v>
                </c:pt>
                <c:pt idx="11">
                  <c:v>10279.59986506394</c:v>
                </c:pt>
                <c:pt idx="12">
                  <c:v>10243.16167488441</c:v>
                </c:pt>
                <c:pt idx="13">
                  <c:v>10203.60331843098</c:v>
                </c:pt>
                <c:pt idx="14">
                  <c:v>10160.93684556224</c:v>
                </c:pt>
                <c:pt idx="15">
                  <c:v>10115.17525289912</c:v>
                </c:pt>
                <c:pt idx="16">
                  <c:v>10066.33247986607</c:v>
                </c:pt>
                <c:pt idx="17">
                  <c:v>10014.42340444491</c:v>
                </c:pt>
                <c:pt idx="18">
                  <c:v>9959.463838642849</c:v>
                </c:pt>
                <c:pt idx="19">
                  <c:v>9901.470523676047</c:v>
                </c:pt>
                <c:pt idx="20">
                  <c:v>9840.461124870033</c:v>
                </c:pt>
                <c:pt idx="21">
                  <c:v>9776.454226278696</c:v>
                </c:pt>
                <c:pt idx="22">
                  <c:v>9709.469325023396</c:v>
                </c:pt>
                <c:pt idx="23">
                  <c:v>9639.526825353956</c:v>
                </c:pt>
                <c:pt idx="24">
                  <c:v>9566.648032433317</c:v>
                </c:pt>
                <c:pt idx="25">
                  <c:v>9490.8551458478</c:v>
                </c:pt>
                <c:pt idx="26">
                  <c:v>9412.171252844875</c:v>
                </c:pt>
                <c:pt idx="27">
                  <c:v>9330.62032130059</c:v>
                </c:pt>
                <c:pt idx="28">
                  <c:v>9246.227192418684</c:v>
                </c:pt>
                <c:pt idx="29">
                  <c:v>9159.017573163752</c:v>
                </c:pt>
                <c:pt idx="30">
                  <c:v>9069.018028430644</c:v>
                </c:pt>
                <c:pt idx="31">
                  <c:v>8976.255972952521</c:v>
                </c:pt>
                <c:pt idx="32">
                  <c:v>8880.759662950093</c:v>
                </c:pt>
                <c:pt idx="33">
                  <c:v>8782.558187524479</c:v>
                </c:pt>
                <c:pt idx="34">
                  <c:v>8681.681459796398</c:v>
                </c:pt>
                <c:pt idx="35">
                  <c:v>8578.160207794324</c:v>
                </c:pt>
                <c:pt idx="36">
                  <c:v>8472.02596509445</c:v>
                </c:pt>
                <c:pt idx="37">
                  <c:v>8363.311061215244</c:v>
                </c:pt>
                <c:pt idx="38">
                  <c:v>8252.048611769587</c:v>
                </c:pt>
                <c:pt idx="39">
                  <c:v>8138.272508377406</c:v>
                </c:pt>
                <c:pt idx="40">
                  <c:v>8022.017408341932</c:v>
                </c:pt>
                <c:pt idx="41">
                  <c:v>7903.318724092867</c:v>
                </c:pt>
                <c:pt idx="42">
                  <c:v>7782.21261239927</c:v>
                </c:pt>
                <c:pt idx="43">
                  <c:v>7658.735963355958</c:v>
                </c:pt>
                <c:pt idx="44">
                  <c:v>7532.926389146351</c:v>
                </c:pt>
                <c:pt idx="45">
                  <c:v>7404.822212585523</c:v>
                </c:pt>
                <c:pt idx="46">
                  <c:v>7274.46245544663</c:v>
                </c:pt>
                <c:pt idx="47">
                  <c:v>7141.886826574493</c:v>
                </c:pt>
                <c:pt idx="48">
                  <c:v>7007.135709789971</c:v>
                </c:pt>
                <c:pt idx="49">
                  <c:v>6870.25015158858</c:v>
                </c:pt>
                <c:pt idx="50">
                  <c:v>6731.271848637421</c:v>
                </c:pt>
                <c:pt idx="51">
                  <c:v>6590.243135073896</c:v>
                </c:pt>
                <c:pt idx="52">
                  <c:v>6447.206969610304</c:v>
                </c:pt>
                <c:pt idx="53">
                  <c:v>6302.206922448265</c:v>
                </c:pt>
                <c:pt idx="54">
                  <c:v>6155.287162006773</c:v>
                </c:pt>
                <c:pt idx="55">
                  <c:v>6006.492441468148</c:v>
                </c:pt>
                <c:pt idx="56">
                  <c:v>5855.868085145674</c:v>
                </c:pt>
                <c:pt idx="57">
                  <c:v>5703.459974677354</c:v>
                </c:pt>
                <c:pt idx="58">
                  <c:v>5549.314535050123</c:v>
                </c:pt>
                <c:pt idx="59">
                  <c:v>5393.478720458061</c:v>
                </c:pt>
                <c:pt idx="60">
                  <c:v>5236.000000000003</c:v>
                </c:pt>
                <c:pt idx="61">
                  <c:v>5076.926343219624</c:v>
                </c:pt>
                <c:pt idx="62">
                  <c:v>4916.30620549384</c:v>
                </c:pt>
                <c:pt idx="63">
                  <c:v>4754.188513272514</c:v>
                </c:pt>
                <c:pt idx="64">
                  <c:v>4590.622649175208</c:v>
                </c:pt>
                <c:pt idx="65">
                  <c:v>4425.658436948596</c:v>
                </c:pt>
                <c:pt idx="66">
                  <c:v>4259.346126289772</c:v>
                </c:pt>
                <c:pt idx="67">
                  <c:v>4091.736377539654</c:v>
                </c:pt>
                <c:pt idx="68">
                  <c:v>3922.88024625144</c:v>
                </c:pt>
                <c:pt idx="69">
                  <c:v>3752.829167638345</c:v>
                </c:pt>
                <c:pt idx="70">
                  <c:v>3581.634940906418</c:v>
                </c:pt>
                <c:pt idx="71">
                  <c:v>3409.349713475318</c:v>
                </c:pt>
                <c:pt idx="72">
                  <c:v>3236.025965094466</c:v>
                </c:pt>
                <c:pt idx="73">
                  <c:v>3061.716491856511</c:v>
                </c:pt>
                <c:pt idx="74">
                  <c:v>2886.474390115618</c:v>
                </c:pt>
                <c:pt idx="75">
                  <c:v>2710.353040313543</c:v>
                </c:pt>
                <c:pt idx="76">
                  <c:v>2533.406090719775</c:v>
                </c:pt>
                <c:pt idx="77">
                  <c:v>2355.687441088974</c:v>
                </c:pt>
                <c:pt idx="78">
                  <c:v>2177.251226243638</c:v>
                </c:pt>
                <c:pt idx="79">
                  <c:v>1998.151799583099</c:v>
                </c:pt>
                <c:pt idx="80">
                  <c:v>1818.443716528093</c:v>
                </c:pt>
                <c:pt idx="81">
                  <c:v>1638.181717901235</c:v>
                </c:pt>
                <c:pt idx="82">
                  <c:v>1457.420713253764</c:v>
                </c:pt>
                <c:pt idx="83">
                  <c:v>1276.215764138873</c:v>
                </c:pt>
                <c:pt idx="84">
                  <c:v>1094.622067338709</c:v>
                </c:pt>
                <c:pt idx="85">
                  <c:v>912.6949380535548</c:v>
                </c:pt>
                <c:pt idx="86">
                  <c:v>730.4897930486274</c:v>
                </c:pt>
                <c:pt idx="87">
                  <c:v>548.0621337762537</c:v>
                </c:pt>
                <c:pt idx="88">
                  <c:v>365.4675294688964</c:v>
                </c:pt>
                <c:pt idx="89">
                  <c:v>182.7616002120092</c:v>
                </c:pt>
                <c:pt idx="90">
                  <c:v>6.81580714177038E-13</c:v>
                </c:pt>
                <c:pt idx="91">
                  <c:v>-182.7616002120092</c:v>
                </c:pt>
                <c:pt idx="92">
                  <c:v>-365.4675294688964</c:v>
                </c:pt>
                <c:pt idx="93">
                  <c:v>-548.0621337762537</c:v>
                </c:pt>
                <c:pt idx="94">
                  <c:v>-730.4897930486274</c:v>
                </c:pt>
                <c:pt idx="95">
                  <c:v>-912.6949380535548</c:v>
                </c:pt>
                <c:pt idx="96">
                  <c:v>-1094.622067338709</c:v>
                </c:pt>
                <c:pt idx="97">
                  <c:v>-1276.215764138873</c:v>
                </c:pt>
                <c:pt idx="98">
                  <c:v>-1457.420713253764</c:v>
                </c:pt>
                <c:pt idx="99">
                  <c:v>-1638.181717901402</c:v>
                </c:pt>
                <c:pt idx="100">
                  <c:v>-1818.443716528093</c:v>
                </c:pt>
                <c:pt idx="101">
                  <c:v>-1998.151799583099</c:v>
                </c:pt>
                <c:pt idx="102">
                  <c:v>-2177.251226243513</c:v>
                </c:pt>
                <c:pt idx="103">
                  <c:v>-2355.687441088858</c:v>
                </c:pt>
                <c:pt idx="104">
                  <c:v>-2533.406090719775</c:v>
                </c:pt>
                <c:pt idx="105">
                  <c:v>-2710.353040313543</c:v>
                </c:pt>
                <c:pt idx="106">
                  <c:v>-2886.474390115618</c:v>
                </c:pt>
                <c:pt idx="107">
                  <c:v>-3061.716491856511</c:v>
                </c:pt>
                <c:pt idx="108">
                  <c:v>-3236.025965094466</c:v>
                </c:pt>
                <c:pt idx="109">
                  <c:v>-3409.34971347539</c:v>
                </c:pt>
                <c:pt idx="110">
                  <c:v>-3581.634940906418</c:v>
                </c:pt>
                <c:pt idx="111">
                  <c:v>-3752.829167638411</c:v>
                </c:pt>
                <c:pt idx="112">
                  <c:v>-3922.88024625138</c:v>
                </c:pt>
                <c:pt idx="113">
                  <c:v>-4091.736377539654</c:v>
                </c:pt>
                <c:pt idx="114">
                  <c:v>-4259.346126289772</c:v>
                </c:pt>
                <c:pt idx="115">
                  <c:v>-4425.658436948548</c:v>
                </c:pt>
                <c:pt idx="116">
                  <c:v>-4590.622649175208</c:v>
                </c:pt>
                <c:pt idx="117">
                  <c:v>-4754.188513272558</c:v>
                </c:pt>
                <c:pt idx="118">
                  <c:v>-4916.30620549384</c:v>
                </c:pt>
                <c:pt idx="119">
                  <c:v>-5076.926343219624</c:v>
                </c:pt>
                <c:pt idx="120">
                  <c:v>-5236.000000000003</c:v>
                </c:pt>
                <c:pt idx="121">
                  <c:v>-5393.478720458096</c:v>
                </c:pt>
                <c:pt idx="122">
                  <c:v>-5549.314535050123</c:v>
                </c:pt>
                <c:pt idx="123">
                  <c:v>-5703.459974677354</c:v>
                </c:pt>
                <c:pt idx="124">
                  <c:v>-5855.868085145674</c:v>
                </c:pt>
                <c:pt idx="125">
                  <c:v>-6006.492441468148</c:v>
                </c:pt>
                <c:pt idx="126">
                  <c:v>-6155.287162006773</c:v>
                </c:pt>
                <c:pt idx="127">
                  <c:v>-6302.206922448265</c:v>
                </c:pt>
                <c:pt idx="128">
                  <c:v>-6447.206969610304</c:v>
                </c:pt>
                <c:pt idx="129">
                  <c:v>-6590.243135073896</c:v>
                </c:pt>
                <c:pt idx="130">
                  <c:v>-6731.271848637442</c:v>
                </c:pt>
                <c:pt idx="131">
                  <c:v>-6870.250151588602</c:v>
                </c:pt>
                <c:pt idx="132">
                  <c:v>-7007.135709789971</c:v>
                </c:pt>
                <c:pt idx="133">
                  <c:v>-7141.886826574476</c:v>
                </c:pt>
                <c:pt idx="134">
                  <c:v>-7274.46245544663</c:v>
                </c:pt>
                <c:pt idx="135">
                  <c:v>-7404.822212585523</c:v>
                </c:pt>
                <c:pt idx="136">
                  <c:v>-7532.926389146351</c:v>
                </c:pt>
                <c:pt idx="137">
                  <c:v>-7658.735963355958</c:v>
                </c:pt>
                <c:pt idx="138">
                  <c:v>-7782.212612399265</c:v>
                </c:pt>
                <c:pt idx="139">
                  <c:v>-7903.31872409288</c:v>
                </c:pt>
                <c:pt idx="140">
                  <c:v>-8022.017408341932</c:v>
                </c:pt>
                <c:pt idx="141">
                  <c:v>-8138.272508377393</c:v>
                </c:pt>
                <c:pt idx="142">
                  <c:v>-8252.048611769593</c:v>
                </c:pt>
                <c:pt idx="143">
                  <c:v>-8363.311061215248</c:v>
                </c:pt>
                <c:pt idx="144">
                  <c:v>-8472.025965094444</c:v>
                </c:pt>
                <c:pt idx="145">
                  <c:v>-8578.160207794319</c:v>
                </c:pt>
                <c:pt idx="146">
                  <c:v>-8681.681459796393</c:v>
                </c:pt>
                <c:pt idx="147">
                  <c:v>-8782.558187524479</c:v>
                </c:pt>
                <c:pt idx="148">
                  <c:v>-8880.75966295009</c:v>
                </c:pt>
                <c:pt idx="149">
                  <c:v>-8976.255972952521</c:v>
                </c:pt>
                <c:pt idx="150">
                  <c:v>-9069.018028430647</c:v>
                </c:pt>
                <c:pt idx="151">
                  <c:v>-9159.017573163748</c:v>
                </c:pt>
                <c:pt idx="152">
                  <c:v>-9246.227192418682</c:v>
                </c:pt>
                <c:pt idx="153">
                  <c:v>-9330.620321300588</c:v>
                </c:pt>
                <c:pt idx="154">
                  <c:v>-9412.171252844875</c:v>
                </c:pt>
                <c:pt idx="155">
                  <c:v>-9490.8551458478</c:v>
                </c:pt>
                <c:pt idx="156">
                  <c:v>-9566.648032433311</c:v>
                </c:pt>
                <c:pt idx="157">
                  <c:v>-9639.526825353953</c:v>
                </c:pt>
                <c:pt idx="158">
                  <c:v>-9709.469325023396</c:v>
                </c:pt>
                <c:pt idx="159">
                  <c:v>-9776.454226278696</c:v>
                </c:pt>
                <c:pt idx="160">
                  <c:v>-9840.461124870035</c:v>
                </c:pt>
                <c:pt idx="161">
                  <c:v>-9901.470523676046</c:v>
                </c:pt>
                <c:pt idx="162">
                  <c:v>-9959.463838642849</c:v>
                </c:pt>
                <c:pt idx="163">
                  <c:v>-10014.42340444491</c:v>
                </c:pt>
                <c:pt idx="164">
                  <c:v>-10066.33247986607</c:v>
                </c:pt>
                <c:pt idx="165">
                  <c:v>-10115.17525289912</c:v>
                </c:pt>
                <c:pt idx="166">
                  <c:v>-10160.93684556223</c:v>
                </c:pt>
                <c:pt idx="167">
                  <c:v>-10203.60331843098</c:v>
                </c:pt>
                <c:pt idx="168">
                  <c:v>-10243.16167488441</c:v>
                </c:pt>
                <c:pt idx="169">
                  <c:v>-10279.59986506394</c:v>
                </c:pt>
                <c:pt idx="170">
                  <c:v>-10312.90678954384</c:v>
                </c:pt>
                <c:pt idx="171">
                  <c:v>-10343.07230271228</c:v>
                </c:pt>
                <c:pt idx="172">
                  <c:v>-10370.08721586172</c:v>
                </c:pt>
                <c:pt idx="173">
                  <c:v>-10393.94329998793</c:v>
                </c:pt>
                <c:pt idx="174">
                  <c:v>-10414.63328829656</c:v>
                </c:pt>
                <c:pt idx="175">
                  <c:v>-10432.15087841676</c:v>
                </c:pt>
                <c:pt idx="176">
                  <c:v>-10446.49073432088</c:v>
                </c:pt>
                <c:pt idx="177">
                  <c:v>-10457.6484879499</c:v>
                </c:pt>
                <c:pt idx="178">
                  <c:v>-10465.62074054397</c:v>
                </c:pt>
                <c:pt idx="179">
                  <c:v>-10470.40506367773</c:v>
                </c:pt>
                <c:pt idx="180">
                  <c:v>-10472.0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69040"/>
        <c:axId val="-2128947104"/>
      </c:scatterChart>
      <c:valAx>
        <c:axId val="-21289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d'élévation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947104"/>
        <c:crosses val="autoZero"/>
        <c:crossBetween val="midCat"/>
      </c:valAx>
      <c:valAx>
        <c:axId val="-2128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Déplacement</a:t>
                </a:r>
                <a:r>
                  <a:rPr lang="fr-FR" baseline="0"/>
                  <a:t> de fréquence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89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0</xdr:row>
      <xdr:rowOff>165100</xdr:rowOff>
    </xdr:from>
    <xdr:to>
      <xdr:col>24</xdr:col>
      <xdr:colOff>571500</xdr:colOff>
      <xdr:row>31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/>
  </sheetViews>
  <sheetFormatPr baseColWidth="10" defaultRowHeight="16" x14ac:dyDescent="0.2"/>
  <cols>
    <col min="3" max="3" width="16.5" customWidth="1"/>
    <col min="9" max="9" width="12" bestFit="1" customWidth="1"/>
    <col min="11" max="11" width="11.83203125" bestFit="1" customWidth="1"/>
  </cols>
  <sheetData>
    <row r="1" spans="1:11" x14ac:dyDescent="0.2">
      <c r="D1" t="s">
        <v>10</v>
      </c>
      <c r="E1" t="s">
        <v>11</v>
      </c>
      <c r="F1" t="s">
        <v>12</v>
      </c>
      <c r="H1" t="s">
        <v>15</v>
      </c>
      <c r="I1" t="s">
        <v>14</v>
      </c>
      <c r="K1" t="s">
        <v>18</v>
      </c>
    </row>
    <row r="2" spans="1:11" x14ac:dyDescent="0.2">
      <c r="A2" t="s">
        <v>16</v>
      </c>
      <c r="B2">
        <f>400*10^3</f>
        <v>400000</v>
      </c>
      <c r="C2" t="s">
        <v>17</v>
      </c>
      <c r="D2">
        <v>0</v>
      </c>
      <c r="E2">
        <v>0</v>
      </c>
      <c r="F2">
        <f>B$3*COS(D2+PI()/2)+SQRT(B$3^2*COS(D2+PI()/2)^2+B$2*(B$2+2*B$3))</f>
        <v>2297825.0586152119</v>
      </c>
      <c r="H2">
        <f>ACOS((F2^2+(B$12+B$2)^2-B$12^2)/(2*F2*(B$12+B$2)))</f>
        <v>1.2260951469962507</v>
      </c>
      <c r="I2">
        <f t="shared" ref="I2:I30" si="0">B$38*COS((PI()/2)-H2)</f>
        <v>7247.0588235294117</v>
      </c>
      <c r="K2">
        <f t="shared" ref="K2:K30" si="1">I2/B$39*B$37</f>
        <v>10472</v>
      </c>
    </row>
    <row r="3" spans="1:11" x14ac:dyDescent="0.2">
      <c r="A3" t="s">
        <v>9</v>
      </c>
      <c r="B3">
        <f>6400*10^3</f>
        <v>6400000</v>
      </c>
      <c r="D3">
        <f>E3*PI()/180</f>
        <v>1.7453292519943295E-2</v>
      </c>
      <c r="E3">
        <f>E2+1</f>
        <v>1</v>
      </c>
      <c r="F3">
        <f t="shared" ref="F3" si="2">B$3*COS(D3+PI()/2)+SQRT(B$3^2*COS(D3+PI()/2)^2+B$2*(B$2+2*B$3))</f>
        <v>2188842.7668500966</v>
      </c>
      <c r="H3">
        <f t="shared" ref="H3:H11" si="3">ACOS((F3^2+(B$12+B$2)^2-B$12^2)/(2*F3*(B$12+B$2)))</f>
        <v>1.2256711913683682</v>
      </c>
      <c r="I3">
        <f t="shared" si="0"/>
        <v>7245.9550613686706</v>
      </c>
      <c r="K3">
        <f t="shared" si="1"/>
        <v>10470.405063677728</v>
      </c>
    </row>
    <row r="4" spans="1:11" x14ac:dyDescent="0.2">
      <c r="D4">
        <f t="shared" ref="D4:D67" si="4">E4*PI()/180</f>
        <v>3.4906585039886591E-2</v>
      </c>
      <c r="E4">
        <f t="shared" ref="E4:E34" si="5">E3+1</f>
        <v>2</v>
      </c>
      <c r="F4">
        <f t="shared" ref="F4:F34" si="6">B$3*COS(D4+PI()/2)+SQRT(B$3^2*COS(D4+PI()/2)^2+B$2*(B$2+2*B$3))</f>
        <v>2085298.295098115</v>
      </c>
      <c r="H4">
        <f t="shared" si="3"/>
        <v>1.2244024419222439</v>
      </c>
      <c r="I4">
        <f t="shared" si="0"/>
        <v>7242.6441111030945</v>
      </c>
      <c r="K4">
        <f t="shared" si="1"/>
        <v>10465.620740543971</v>
      </c>
    </row>
    <row r="5" spans="1:11" x14ac:dyDescent="0.2">
      <c r="D5">
        <f t="shared" si="4"/>
        <v>5.2359877559829883E-2</v>
      </c>
      <c r="E5">
        <f t="shared" si="5"/>
        <v>3</v>
      </c>
      <c r="F5">
        <f t="shared" si="6"/>
        <v>1987159.1761072034</v>
      </c>
      <c r="H5">
        <f t="shared" si="3"/>
        <v>1.2222981376192485</v>
      </c>
      <c r="I5">
        <f t="shared" si="0"/>
        <v>7237.1269812802057</v>
      </c>
      <c r="K5">
        <f t="shared" si="1"/>
        <v>10457.648487949897</v>
      </c>
    </row>
    <row r="6" spans="1:11" x14ac:dyDescent="0.2">
      <c r="D6">
        <f t="shared" si="4"/>
        <v>6.9813170079773182E-2</v>
      </c>
      <c r="E6">
        <f t="shared" si="5"/>
        <v>4</v>
      </c>
      <c r="F6">
        <f t="shared" si="6"/>
        <v>1894351.1586300749</v>
      </c>
      <c r="H6">
        <f t="shared" si="3"/>
        <v>1.2193733083730338</v>
      </c>
      <c r="I6">
        <f t="shared" si="0"/>
        <v>7229.4053524711962</v>
      </c>
      <c r="K6">
        <f t="shared" si="1"/>
        <v>10446.490734320878</v>
      </c>
    </row>
    <row r="7" spans="1:11" x14ac:dyDescent="0.2">
      <c r="D7">
        <f t="shared" si="4"/>
        <v>8.7266462599716474E-2</v>
      </c>
      <c r="E7">
        <f t="shared" si="5"/>
        <v>5</v>
      </c>
      <c r="F7">
        <f t="shared" si="6"/>
        <v>1806761.8137399722</v>
      </c>
      <c r="H7">
        <f t="shared" si="3"/>
        <v>1.2156482543026281</v>
      </c>
      <c r="I7">
        <f t="shared" si="0"/>
        <v>7219.4815767590035</v>
      </c>
      <c r="K7">
        <f t="shared" si="1"/>
        <v>10432.15087841676</v>
      </c>
    </row>
    <row r="8" spans="1:11" x14ac:dyDescent="0.2">
      <c r="D8">
        <f t="shared" si="4"/>
        <v>0.10471975511965977</v>
      </c>
      <c r="E8">
        <f t="shared" si="5"/>
        <v>6</v>
      </c>
      <c r="F8">
        <f t="shared" si="6"/>
        <v>1724245.1826183097</v>
      </c>
      <c r="H8">
        <f t="shared" si="3"/>
        <v>1.2111478755329674</v>
      </c>
      <c r="I8">
        <f t="shared" si="0"/>
        <v>7207.3586770218399</v>
      </c>
      <c r="K8">
        <f t="shared" si="1"/>
        <v>10414.63328829656</v>
      </c>
    </row>
    <row r="9" spans="1:11" x14ac:dyDescent="0.2">
      <c r="D9">
        <f t="shared" si="4"/>
        <v>0.12217304763960307</v>
      </c>
      <c r="E9">
        <f t="shared" si="5"/>
        <v>7</v>
      </c>
      <c r="F9">
        <f t="shared" si="6"/>
        <v>1646627.1289739874</v>
      </c>
      <c r="H9">
        <f t="shared" si="3"/>
        <v>1.2059009014261053</v>
      </c>
      <c r="I9">
        <f t="shared" si="0"/>
        <v>7193.0403460124044</v>
      </c>
      <c r="K9">
        <f t="shared" si="1"/>
        <v>10393.943299987925</v>
      </c>
    </row>
    <row r="10" spans="1:11" x14ac:dyDescent="0.2">
      <c r="D10">
        <f t="shared" si="4"/>
        <v>0.13962634015954636</v>
      </c>
      <c r="E10">
        <f t="shared" si="5"/>
        <v>8</v>
      </c>
      <c r="F10">
        <f t="shared" si="6"/>
        <v>1573711.0442196424</v>
      </c>
      <c r="H10">
        <f t="shared" si="3"/>
        <v>1.1999390702627946</v>
      </c>
      <c r="I10">
        <f t="shared" si="0"/>
        <v>7176.5309452330275</v>
      </c>
      <c r="K10">
        <f t="shared" si="1"/>
        <v>10370.087215861724</v>
      </c>
    </row>
    <row r="11" spans="1:11" x14ac:dyDescent="0.2">
      <c r="D11">
        <f t="shared" si="4"/>
        <v>0.15707963267948966</v>
      </c>
      <c r="E11">
        <f t="shared" si="5"/>
        <v>9</v>
      </c>
      <c r="F11">
        <f t="shared" si="6"/>
        <v>1505283.5759448349</v>
      </c>
      <c r="H11">
        <f t="shared" si="3"/>
        <v>1.1932963070819473</v>
      </c>
      <c r="I11">
        <f t="shared" si="0"/>
        <v>7157.8355036071162</v>
      </c>
      <c r="K11">
        <f t="shared" si="1"/>
        <v>10343.072302712282</v>
      </c>
    </row>
    <row r="12" spans="1:11" x14ac:dyDescent="0.2">
      <c r="A12" t="s">
        <v>9</v>
      </c>
      <c r="B12">
        <f>6400*10^3</f>
        <v>6400000</v>
      </c>
      <c r="D12">
        <f t="shared" si="4"/>
        <v>0.17453292519943295</v>
      </c>
      <c r="E12">
        <f t="shared" si="5"/>
        <v>10</v>
      </c>
      <c r="F12">
        <f t="shared" si="6"/>
        <v>1441120.1007981354</v>
      </c>
      <c r="H12">
        <f t="shared" ref="H12:H30" si="7">ACOS((F12^2+(B$12+B$2)^2-B$12^2)/(2*F12*(B$12+B$2)))</f>
        <v>1.1860079399835401</v>
      </c>
      <c r="I12">
        <f t="shared" si="0"/>
        <v>7136.9597159472951</v>
      </c>
      <c r="K12">
        <f t="shared" si="1"/>
        <v>10312.906789543842</v>
      </c>
    </row>
    <row r="13" spans="1:11" x14ac:dyDescent="0.2">
      <c r="A13" t="s">
        <v>8</v>
      </c>
      <c r="B13">
        <f>SQRT( (B12+B2)^2 - B12^2)</f>
        <v>2297825.0586152114</v>
      </c>
      <c r="D13">
        <f t="shared" si="4"/>
        <v>0.19198621771937624</v>
      </c>
      <c r="E13">
        <f t="shared" si="5"/>
        <v>11</v>
      </c>
      <c r="F13">
        <f t="shared" si="6"/>
        <v>1380989.7298366202</v>
      </c>
      <c r="H13">
        <f t="shared" si="7"/>
        <v>1.1781099854293666</v>
      </c>
      <c r="I13">
        <f t="shared" si="0"/>
        <v>7113.9099412207179</v>
      </c>
      <c r="K13">
        <f t="shared" si="1"/>
        <v>10279.599865063938</v>
      </c>
    </row>
    <row r="14" spans="1:11" x14ac:dyDescent="0.2">
      <c r="D14">
        <f t="shared" si="4"/>
        <v>0.20943951023931953</v>
      </c>
      <c r="E14">
        <f t="shared" si="5"/>
        <v>12</v>
      </c>
      <c r="F14">
        <f t="shared" si="6"/>
        <v>1324659.7062113716</v>
      </c>
      <c r="H14">
        <f t="shared" si="7"/>
        <v>1.1696385226143229</v>
      </c>
      <c r="I14">
        <f t="shared" si="0"/>
        <v>7088.6932006120496</v>
      </c>
      <c r="K14">
        <f t="shared" si="1"/>
        <v>10243.161674884412</v>
      </c>
    </row>
    <row r="15" spans="1:11" x14ac:dyDescent="0.2">
      <c r="D15">
        <f t="shared" si="4"/>
        <v>0.22689280275926285</v>
      </c>
      <c r="E15">
        <f t="shared" si="5"/>
        <v>13</v>
      </c>
      <c r="F15">
        <f t="shared" si="6"/>
        <v>1271899.1224591495</v>
      </c>
      <c r="H15">
        <f t="shared" si="7"/>
        <v>1.1606291671787261</v>
      </c>
      <c r="I15">
        <f t="shared" si="0"/>
        <v>7061.3171753847637</v>
      </c>
      <c r="K15">
        <f t="shared" si="1"/>
        <v>10203.603318430984</v>
      </c>
    </row>
    <row r="16" spans="1:11" x14ac:dyDescent="0.2">
      <c r="A16" t="s">
        <v>6</v>
      </c>
      <c r="B16">
        <f>433*10^6</f>
        <v>433000000</v>
      </c>
      <c r="D16">
        <f t="shared" si="4"/>
        <v>0.24434609527920614</v>
      </c>
      <c r="E16">
        <f t="shared" si="5"/>
        <v>14</v>
      </c>
      <c r="F16">
        <f t="shared" si="6"/>
        <v>1222481.9415575024</v>
      </c>
      <c r="H16">
        <f t="shared" si="7"/>
        <v>1.1511166462760642</v>
      </c>
      <c r="I16">
        <f t="shared" si="0"/>
        <v>7031.7902045413393</v>
      </c>
      <c r="K16">
        <f t="shared" si="1"/>
        <v>10160.936845562235</v>
      </c>
    </row>
    <row r="17" spans="1:11" x14ac:dyDescent="0.2">
      <c r="A17" t="s">
        <v>13</v>
      </c>
      <c r="B17">
        <f>3*10^8</f>
        <v>300000000</v>
      </c>
      <c r="D17">
        <f t="shared" si="4"/>
        <v>0.26179938779914941</v>
      </c>
      <c r="E17">
        <f t="shared" si="5"/>
        <v>15</v>
      </c>
      <c r="F17">
        <f t="shared" si="6"/>
        <v>1176189.3493440943</v>
      </c>
      <c r="H17">
        <f t="shared" si="7"/>
        <v>1.1411344707232303</v>
      </c>
      <c r="I17">
        <f t="shared" si="0"/>
        <v>7000.1212822831303</v>
      </c>
      <c r="K17">
        <f t="shared" si="1"/>
        <v>10115.175252899124</v>
      </c>
    </row>
    <row r="18" spans="1:11" x14ac:dyDescent="0.2">
      <c r="D18">
        <f t="shared" si="4"/>
        <v>0.27925268031909273</v>
      </c>
      <c r="E18">
        <f t="shared" si="5"/>
        <v>16</v>
      </c>
      <c r="F18">
        <f t="shared" si="6"/>
        <v>1132811.4955606568</v>
      </c>
      <c r="H18">
        <f t="shared" si="7"/>
        <v>1.1307146956864955</v>
      </c>
      <c r="I18">
        <f t="shared" si="0"/>
        <v>6966.3200552706394</v>
      </c>
      <c r="K18">
        <f t="shared" si="1"/>
        <v>10066.332479866074</v>
      </c>
    </row>
    <row r="19" spans="1:11" x14ac:dyDescent="0.2">
      <c r="D19">
        <f t="shared" si="4"/>
        <v>0.29670597283903605</v>
      </c>
      <c r="E19">
        <f t="shared" si="5"/>
        <v>17</v>
      </c>
      <c r="F19">
        <f t="shared" si="6"/>
        <v>1092148.6980676933</v>
      </c>
      <c r="H19">
        <f t="shared" si="7"/>
        <v>1.1198877588867093</v>
      </c>
      <c r="I19">
        <f t="shared" si="0"/>
        <v>6930.3968196850565</v>
      </c>
      <c r="K19">
        <f t="shared" si="1"/>
        <v>10014.423404444908</v>
      </c>
    </row>
    <row r="20" spans="1:11" x14ac:dyDescent="0.2">
      <c r="D20">
        <f t="shared" si="4"/>
        <v>0.31415926535897931</v>
      </c>
      <c r="E20">
        <f t="shared" si="5"/>
        <v>18</v>
      </c>
      <c r="F20">
        <f t="shared" si="6"/>
        <v>1054012.192025326</v>
      </c>
      <c r="H20">
        <f t="shared" si="7"/>
        <v>1.1086823842973095</v>
      </c>
      <c r="I20">
        <f t="shared" si="0"/>
        <v>6892.3625180919362</v>
      </c>
      <c r="K20">
        <f t="shared" si="1"/>
        <v>9959.4638386428487</v>
      </c>
    </row>
    <row r="21" spans="1:11" x14ac:dyDescent="0.2">
      <c r="D21">
        <f t="shared" si="4"/>
        <v>0.33161255787892258</v>
      </c>
      <c r="E21">
        <f t="shared" si="5"/>
        <v>19</v>
      </c>
      <c r="F21">
        <f t="shared" si="6"/>
        <v>1018224.5056599202</v>
      </c>
      <c r="H21">
        <f t="shared" si="7"/>
        <v>1.097125539375972</v>
      </c>
      <c r="I21">
        <f t="shared" si="0"/>
        <v>6852.2287361079907</v>
      </c>
      <c r="K21">
        <f t="shared" si="1"/>
        <v>9901.4705236760474</v>
      </c>
    </row>
    <row r="22" spans="1:11" x14ac:dyDescent="0.2">
      <c r="D22">
        <f t="shared" si="4"/>
        <v>0.3490658503988659</v>
      </c>
      <c r="E22">
        <f t="shared" si="5"/>
        <v>20</v>
      </c>
      <c r="F22">
        <f t="shared" si="6"/>
        <v>984619.53908491973</v>
      </c>
      <c r="H22">
        <f t="shared" si="7"/>
        <v>1.0852424346567087</v>
      </c>
      <c r="I22">
        <f t="shared" si="0"/>
        <v>6810.0076988719957</v>
      </c>
      <c r="K22">
        <f t="shared" si="1"/>
        <v>9840.461124870033</v>
      </c>
    </row>
    <row r="23" spans="1:11" x14ac:dyDescent="0.2">
      <c r="D23">
        <f t="shared" si="4"/>
        <v>0.36651914291880922</v>
      </c>
      <c r="E23">
        <f t="shared" si="5"/>
        <v>21</v>
      </c>
      <c r="F23">
        <f t="shared" si="6"/>
        <v>953042.41457145149</v>
      </c>
      <c r="H23">
        <f t="shared" si="7"/>
        <v>1.0730565557342768</v>
      </c>
      <c r="I23">
        <f t="shared" si="0"/>
        <v>6765.7122673208978</v>
      </c>
      <c r="K23">
        <f t="shared" si="1"/>
        <v>9776.4542262786963</v>
      </c>
    </row>
    <row r="24" spans="1:11" x14ac:dyDescent="0.2">
      <c r="D24">
        <f t="shared" si="4"/>
        <v>0.38397243543875248</v>
      </c>
      <c r="E24">
        <f t="shared" si="5"/>
        <v>22</v>
      </c>
      <c r="F24">
        <f t="shared" si="6"/>
        <v>923349.15724555915</v>
      </c>
      <c r="H24">
        <f t="shared" si="7"/>
        <v>1.0605897190674085</v>
      </c>
      <c r="I24">
        <f t="shared" si="0"/>
        <v>6719.3559342722465</v>
      </c>
      <c r="K24">
        <f t="shared" si="1"/>
        <v>9709.4693250233959</v>
      </c>
    </row>
    <row r="25" spans="1:11" x14ac:dyDescent="0.2">
      <c r="D25">
        <f t="shared" si="4"/>
        <v>0.40142572795869574</v>
      </c>
      <c r="E25">
        <f t="shared" si="5"/>
        <v>23</v>
      </c>
      <c r="F25">
        <f t="shared" si="6"/>
        <v>895406.25553868199</v>
      </c>
      <c r="H25">
        <f t="shared" si="7"/>
        <v>1.0478621444497778</v>
      </c>
      <c r="I25">
        <f t="shared" si="0"/>
        <v>6670.9528203141563</v>
      </c>
      <c r="K25">
        <f t="shared" si="1"/>
        <v>9639.5268253539562</v>
      </c>
    </row>
    <row r="26" spans="1:11" x14ac:dyDescent="0.2">
      <c r="D26">
        <f t="shared" si="4"/>
        <v>0.41887902047863906</v>
      </c>
      <c r="E26">
        <f t="shared" si="5"/>
        <v>24</v>
      </c>
      <c r="F26">
        <f t="shared" si="6"/>
        <v>869090.14155652607</v>
      </c>
      <c r="H26">
        <f t="shared" si="7"/>
        <v>1.0348925383436876</v>
      </c>
      <c r="I26">
        <f t="shared" si="0"/>
        <v>6620.5176695040254</v>
      </c>
      <c r="K26">
        <f t="shared" si="1"/>
        <v>9566.648032433317</v>
      </c>
    </row>
    <row r="27" spans="1:11" x14ac:dyDescent="0.2">
      <c r="D27">
        <f t="shared" si="4"/>
        <v>0.43633231299858238</v>
      </c>
      <c r="E27">
        <f t="shared" si="5"/>
        <v>25</v>
      </c>
      <c r="F27">
        <f t="shared" si="6"/>
        <v>844286.62327140942</v>
      </c>
      <c r="H27">
        <f t="shared" si="7"/>
        <v>1.0216981834819421</v>
      </c>
      <c r="I27">
        <f t="shared" si="0"/>
        <v>6568.0658448773702</v>
      </c>
      <c r="K27">
        <f t="shared" si="1"/>
        <v>9490.8551458477996</v>
      </c>
    </row>
    <row r="28" spans="1:11" x14ac:dyDescent="0.2">
      <c r="D28">
        <f t="shared" si="4"/>
        <v>0.4537856055185257</v>
      </c>
      <c r="E28">
        <f t="shared" si="5"/>
        <v>26</v>
      </c>
      <c r="F28">
        <f t="shared" si="6"/>
        <v>820890.29327421263</v>
      </c>
      <c r="H28">
        <f t="shared" si="7"/>
        <v>1.0082950311914365</v>
      </c>
      <c r="I28">
        <f t="shared" si="0"/>
        <v>6513.6133237680806</v>
      </c>
      <c r="K28">
        <f t="shared" si="1"/>
        <v>9412.1712528448752</v>
      </c>
    </row>
    <row r="29" spans="1:11" x14ac:dyDescent="0.2">
      <c r="D29">
        <f t="shared" si="4"/>
        <v>0.47123889803846897</v>
      </c>
      <c r="E29">
        <f t="shared" si="5"/>
        <v>27</v>
      </c>
      <c r="F29">
        <f t="shared" si="6"/>
        <v>798803.93278342159</v>
      </c>
      <c r="H29">
        <f t="shared" si="7"/>
        <v>0.99469779377285206</v>
      </c>
      <c r="I29">
        <f t="shared" si="0"/>
        <v>6457.1766929415853</v>
      </c>
      <c r="K29">
        <f t="shared" si="1"/>
        <v>9330.6203213005901</v>
      </c>
    </row>
    <row r="30" spans="1:11" x14ac:dyDescent="0.2">
      <c r="D30">
        <f t="shared" si="4"/>
        <v>0.48869219055841229</v>
      </c>
      <c r="E30">
        <f t="shared" si="5"/>
        <v>28</v>
      </c>
      <c r="F30">
        <f t="shared" si="6"/>
        <v>777937.92464635149</v>
      </c>
      <c r="H30">
        <f t="shared" si="7"/>
        <v>0.98092003499292235</v>
      </c>
      <c r="I30">
        <f t="shared" si="0"/>
        <v>6398.773143542343</v>
      </c>
      <c r="K30">
        <f t="shared" si="1"/>
        <v>9246.2271924186844</v>
      </c>
    </row>
    <row r="31" spans="1:11" x14ac:dyDescent="0.2">
      <c r="D31">
        <f t="shared" si="4"/>
        <v>0.50614548307835561</v>
      </c>
      <c r="E31">
        <f t="shared" si="5"/>
        <v>29</v>
      </c>
      <c r="F31">
        <f t="shared" si="6"/>
        <v>758209.68507605651</v>
      </c>
      <c r="H31">
        <f t="shared" ref="H31:H92" si="8">ACOS((F31^2+(B$12+B$2)^2-B$12^2)/(2*F31*(B$12+B$2)))</f>
        <v>0.96697425732510511</v>
      </c>
      <c r="I31">
        <f t="shared" ref="I31:I92" si="9">B$38*COS((PI()/2)-H31)</f>
        <v>6338.420465857268</v>
      </c>
      <c r="K31">
        <f t="shared" ref="K31:K92" si="10">I31/B$39*B$37</f>
        <v>9159.0175731637519</v>
      </c>
    </row>
    <row r="32" spans="1:11" x14ac:dyDescent="0.2">
      <c r="D32">
        <f t="shared" si="4"/>
        <v>0.52359877559829882</v>
      </c>
      <c r="E32">
        <f t="shared" si="5"/>
        <v>30</v>
      </c>
      <c r="F32">
        <f t="shared" si="6"/>
        <v>739543.1207184419</v>
      </c>
      <c r="H32">
        <f t="shared" si="8"/>
        <v>0.95287198503015713</v>
      </c>
      <c r="I32">
        <f t="shared" si="9"/>
        <v>6276.1370438966396</v>
      </c>
      <c r="K32">
        <f t="shared" si="10"/>
        <v>9069.0180284306443</v>
      </c>
    </row>
    <row r="33" spans="1:11" x14ac:dyDescent="0.2">
      <c r="D33">
        <f t="shared" si="4"/>
        <v>0.54105206811824214</v>
      </c>
      <c r="E33">
        <f t="shared" si="5"/>
        <v>31</v>
      </c>
      <c r="F33">
        <f t="shared" si="6"/>
        <v>721868.11520568235</v>
      </c>
      <c r="H33">
        <f t="shared" si="8"/>
        <v>0.93862384251977515</v>
      </c>
      <c r="I33">
        <f t="shared" si="9"/>
        <v>6211.9418497941324</v>
      </c>
      <c r="K33">
        <f t="shared" si="10"/>
        <v>8976.2559729525219</v>
      </c>
    </row>
    <row r="34" spans="1:11" x14ac:dyDescent="0.2">
      <c r="D34">
        <f t="shared" si="4"/>
        <v>0.55850536063818546</v>
      </c>
      <c r="E34">
        <f t="shared" si="5"/>
        <v>32</v>
      </c>
      <c r="F34">
        <f t="shared" si="6"/>
        <v>705120.04749907041</v>
      </c>
      <c r="H34">
        <f t="shared" si="8"/>
        <v>0.92423962771258961</v>
      </c>
      <c r="I34">
        <f t="shared" si="9"/>
        <v>6145.8544380277463</v>
      </c>
      <c r="K34">
        <f t="shared" si="10"/>
        <v>8880.7596629500931</v>
      </c>
    </row>
    <row r="35" spans="1:11" x14ac:dyDescent="0.2">
      <c r="D35">
        <f t="shared" si="4"/>
        <v>0.57595865315812877</v>
      </c>
      <c r="E35">
        <f t="shared" ref="E35:E91" si="11">E34+1</f>
        <v>33</v>
      </c>
      <c r="F35">
        <f t="shared" ref="F35:F91" si="12">B$3*COS(D35+PI()/2)+SQRT(B$3^2*COS(D35+PI()/2)^2+B$2*(B$2+2*B$3))</f>
        <v>689239.34294458153</v>
      </c>
      <c r="H35">
        <f t="shared" si="8"/>
        <v>0.90972838028887337</v>
      </c>
      <c r="I35">
        <f t="shared" si="9"/>
        <v>6077.8949394633073</v>
      </c>
      <c r="K35">
        <f t="shared" si="10"/>
        <v>8782.5581875244789</v>
      </c>
    </row>
    <row r="36" spans="1:11" x14ac:dyDescent="0.2">
      <c r="D36">
        <f t="shared" si="4"/>
        <v>0.59341194567807209</v>
      </c>
      <c r="E36">
        <f t="shared" si="11"/>
        <v>34</v>
      </c>
      <c r="F36">
        <f t="shared" si="12"/>
        <v>674171.05696078297</v>
      </c>
      <c r="H36">
        <f t="shared" si="8"/>
        <v>0.89509844489276091</v>
      </c>
      <c r="I36">
        <f t="shared" si="9"/>
        <v>6008.0840552224217</v>
      </c>
      <c r="K36">
        <f t="shared" si="10"/>
        <v>8681.6814597963985</v>
      </c>
    </row>
    <row r="37" spans="1:11" x14ac:dyDescent="0.2">
      <c r="A37" t="s">
        <v>6</v>
      </c>
      <c r="B37">
        <f>433.5*10^6</f>
        <v>433500000</v>
      </c>
      <c r="C37" t="s">
        <v>1</v>
      </c>
      <c r="D37">
        <f t="shared" si="4"/>
        <v>0.6108652381980153</v>
      </c>
      <c r="E37">
        <f t="shared" si="11"/>
        <v>35</v>
      </c>
      <c r="F37">
        <f t="shared" si="12"/>
        <v>659864.49056946114</v>
      </c>
      <c r="H37">
        <f t="shared" si="8"/>
        <v>0.88035752943040468</v>
      </c>
      <c r="I37">
        <f t="shared" si="9"/>
        <v>5936.4430503766944</v>
      </c>
      <c r="K37">
        <f t="shared" si="10"/>
        <v>8578.1602077943244</v>
      </c>
    </row>
    <row r="38" spans="1:11" x14ac:dyDescent="0.2">
      <c r="A38" t="s">
        <v>0</v>
      </c>
      <c r="B38">
        <f>7700</f>
        <v>7700</v>
      </c>
      <c r="C38" t="s">
        <v>1</v>
      </c>
      <c r="D38">
        <f t="shared" si="4"/>
        <v>0.62831853071795862</v>
      </c>
      <c r="E38">
        <f t="shared" si="11"/>
        <v>36</v>
      </c>
      <c r="F38">
        <f t="shared" si="12"/>
        <v>646272.83649746049</v>
      </c>
      <c r="H38">
        <f t="shared" si="8"/>
        <v>0.86551275867930144</v>
      </c>
      <c r="I38">
        <f t="shared" si="9"/>
        <v>5862.9937474702074</v>
      </c>
      <c r="K38">
        <f t="shared" si="10"/>
        <v>8472.0259650944499</v>
      </c>
    </row>
    <row r="39" spans="1:11" x14ac:dyDescent="0.2">
      <c r="A39" t="s">
        <v>2</v>
      </c>
      <c r="B39">
        <f>3*10^8</f>
        <v>300000000</v>
      </c>
      <c r="D39">
        <f t="shared" si="4"/>
        <v>0.64577182323790194</v>
      </c>
      <c r="E39">
        <f t="shared" si="11"/>
        <v>37</v>
      </c>
      <c r="F39">
        <f t="shared" si="12"/>
        <v>633352.85426914366</v>
      </c>
      <c r="H39">
        <f t="shared" si="8"/>
        <v>0.85057072346582585</v>
      </c>
      <c r="I39">
        <f t="shared" si="9"/>
        <v>5787.7585198721417</v>
      </c>
      <c r="K39">
        <f t="shared" si="10"/>
        <v>8363.311061215245</v>
      </c>
    </row>
    <row r="40" spans="1:11" x14ac:dyDescent="0.2">
      <c r="D40">
        <f t="shared" si="4"/>
        <v>0.66322511575784515</v>
      </c>
      <c r="E40">
        <f t="shared" si="11"/>
        <v>38</v>
      </c>
      <c r="F40">
        <f t="shared" si="12"/>
        <v>621064.57252947846</v>
      </c>
      <c r="H40">
        <f t="shared" si="8"/>
        <v>0.83553752569129258</v>
      </c>
      <c r="I40">
        <f t="shared" si="9"/>
        <v>5710.7602849616524</v>
      </c>
      <c r="K40">
        <f t="shared" si="10"/>
        <v>8252.0486117695873</v>
      </c>
    </row>
    <row r="41" spans="1:11" x14ac:dyDescent="0.2">
      <c r="B41" t="s">
        <v>3</v>
      </c>
      <c r="C41" t="s">
        <v>4</v>
      </c>
      <c r="D41">
        <f t="shared" si="4"/>
        <v>0.68067840827778847</v>
      </c>
      <c r="E41">
        <f t="shared" si="11"/>
        <v>39</v>
      </c>
      <c r="F41">
        <f t="shared" si="12"/>
        <v>609371.01675367402</v>
      </c>
      <c r="H41">
        <f t="shared" si="8"/>
        <v>0.82041881949643081</v>
      </c>
      <c r="I41">
        <f t="shared" si="9"/>
        <v>5632.0224971469934</v>
      </c>
      <c r="K41">
        <f t="shared" si="10"/>
        <v>8138.2725083774058</v>
      </c>
    </row>
    <row r="42" spans="1:11" x14ac:dyDescent="0.2">
      <c r="D42">
        <f t="shared" si="4"/>
        <v>0.69813170079773179</v>
      </c>
      <c r="E42">
        <f t="shared" si="11"/>
        <v>40</v>
      </c>
      <c r="F42">
        <f t="shared" si="12"/>
        <v>598237.96048423368</v>
      </c>
      <c r="H42">
        <f t="shared" si="8"/>
        <v>0.80521984885400699</v>
      </c>
      <c r="I42">
        <f t="shared" si="9"/>
        <v>5551.5691407210606</v>
      </c>
      <c r="K42">
        <f t="shared" si="10"/>
        <v>8022.0174083419324</v>
      </c>
    </row>
    <row r="43" spans="1:11" x14ac:dyDescent="0.2">
      <c r="D43">
        <f t="shared" si="4"/>
        <v>0.715584993317675</v>
      </c>
      <c r="E43">
        <f t="shared" si="11"/>
        <v>41</v>
      </c>
      <c r="F43">
        <f t="shared" si="12"/>
        <v>587633.69826966804</v>
      </c>
      <c r="H43">
        <f t="shared" si="8"/>
        <v>0.78994548187235003</v>
      </c>
      <c r="I43">
        <f t="shared" si="9"/>
        <v>5469.4247225556173</v>
      </c>
      <c r="K43">
        <f t="shared" si="10"/>
        <v>7903.3187240928673</v>
      </c>
    </row>
    <row r="44" spans="1:11" x14ac:dyDescent="0.2">
      <c r="A44" t="s">
        <v>5</v>
      </c>
      <c r="B44">
        <f>B38/B39*B37</f>
        <v>11126.5</v>
      </c>
      <c r="C44" t="s">
        <v>7</v>
      </c>
      <c r="D44">
        <f t="shared" si="4"/>
        <v>0.73303828583761843</v>
      </c>
      <c r="E44">
        <f t="shared" si="11"/>
        <v>42</v>
      </c>
      <c r="F44">
        <f t="shared" si="12"/>
        <v>577528.83854546025</v>
      </c>
      <c r="H44">
        <f t="shared" si="8"/>
        <v>0.77460024208089928</v>
      </c>
      <c r="I44">
        <f t="shared" si="9"/>
        <v>5385.6142646361723</v>
      </c>
      <c r="K44">
        <f t="shared" si="10"/>
        <v>7782.2126123992693</v>
      </c>
    </row>
    <row r="45" spans="1:11" x14ac:dyDescent="0.2">
      <c r="D45">
        <f t="shared" si="4"/>
        <v>0.75049157835756164</v>
      </c>
      <c r="E45">
        <f t="shared" si="11"/>
        <v>43</v>
      </c>
      <c r="F45">
        <f t="shared" si="12"/>
        <v>567896.11478559859</v>
      </c>
      <c r="H45">
        <f t="shared" si="8"/>
        <v>0.75918833695454591</v>
      </c>
      <c r="I45">
        <f t="shared" si="9"/>
        <v>5300.1632964401097</v>
      </c>
      <c r="K45">
        <f t="shared" si="10"/>
        <v>7658.7359633559581</v>
      </c>
    </row>
    <row r="46" spans="1:11" x14ac:dyDescent="0.2">
      <c r="D46">
        <f t="shared" si="4"/>
        <v>0.76794487087750496</v>
      </c>
      <c r="E46">
        <f t="shared" si="11"/>
        <v>44</v>
      </c>
      <c r="F46">
        <f t="shared" si="12"/>
        <v>558710.21335326415</v>
      </c>
      <c r="H46">
        <f t="shared" si="8"/>
        <v>0.74371368391731896</v>
      </c>
      <c r="I46">
        <f t="shared" si="9"/>
        <v>5213.0978471601047</v>
      </c>
      <c r="K46">
        <f t="shared" si="10"/>
        <v>7532.9263891463506</v>
      </c>
    </row>
    <row r="47" spans="1:11" x14ac:dyDescent="0.2">
      <c r="D47">
        <f t="shared" si="4"/>
        <v>0.78539816339744828</v>
      </c>
      <c r="E47">
        <f t="shared" si="11"/>
        <v>45</v>
      </c>
      <c r="F47">
        <f t="shared" si="12"/>
        <v>549947.6165859038</v>
      </c>
      <c r="H47">
        <f t="shared" si="8"/>
        <v>0.72817993404920933</v>
      </c>
      <c r="I47">
        <f t="shared" si="9"/>
        <v>5124.4444377754489</v>
      </c>
      <c r="K47">
        <f t="shared" si="10"/>
        <v>7404.8222125855236</v>
      </c>
    </row>
    <row r="48" spans="1:11" x14ac:dyDescent="0.2">
      <c r="D48">
        <f t="shared" si="4"/>
        <v>0.80285145591739149</v>
      </c>
      <c r="E48">
        <f t="shared" si="11"/>
        <v>46</v>
      </c>
      <c r="F48">
        <f t="shared" si="12"/>
        <v>541586.45975827333</v>
      </c>
      <c r="H48">
        <f t="shared" si="8"/>
        <v>0.71259049370288774</v>
      </c>
      <c r="I48">
        <f t="shared" si="9"/>
        <v>5034.2300729734461</v>
      </c>
      <c r="K48">
        <f t="shared" si="10"/>
        <v>7274.4624554466291</v>
      </c>
    </row>
    <row r="49" spans="4:11" x14ac:dyDescent="0.2">
      <c r="D49">
        <f t="shared" si="4"/>
        <v>0.82030474843733492</v>
      </c>
      <c r="E49">
        <f t="shared" si="11"/>
        <v>47</v>
      </c>
      <c r="F49">
        <f t="shared" si="12"/>
        <v>533606.40067399107</v>
      </c>
      <c r="H49">
        <f t="shared" si="8"/>
        <v>0.69694854422053898</v>
      </c>
      <c r="I49">
        <f t="shared" si="9"/>
        <v>4942.4822329235249</v>
      </c>
      <c r="K49">
        <f t="shared" si="10"/>
        <v>7141.8868265744932</v>
      </c>
    </row>
    <row r="50" spans="4:11" x14ac:dyDescent="0.2">
      <c r="D50">
        <f t="shared" si="4"/>
        <v>0.83775804095727813</v>
      </c>
      <c r="E50">
        <f t="shared" si="11"/>
        <v>48</v>
      </c>
      <c r="F50">
        <f t="shared" si="12"/>
        <v>525988.5007394636</v>
      </c>
      <c r="H50">
        <f t="shared" si="8"/>
        <v>0.68125705992504715</v>
      </c>
      <c r="I50">
        <f t="shared" si="9"/>
        <v>4849.2288649065549</v>
      </c>
      <c r="K50">
        <f t="shared" si="10"/>
        <v>7007.1357097899718</v>
      </c>
    </row>
    <row r="51" spans="4:11" x14ac:dyDescent="0.2">
      <c r="D51">
        <f t="shared" si="4"/>
        <v>0.85521133347722145</v>
      </c>
      <c r="E51">
        <f t="shared" si="11"/>
        <v>49</v>
      </c>
      <c r="F51">
        <f t="shared" si="12"/>
        <v>518715.11647234857</v>
      </c>
      <c r="H51">
        <f t="shared" si="8"/>
        <v>0.66551882454463385</v>
      </c>
      <c r="I51">
        <f t="shared" si="9"/>
        <v>4754.4983748017858</v>
      </c>
      <c r="K51">
        <f t="shared" si="10"/>
        <v>6870.2501515885797</v>
      </c>
    </row>
    <row r="52" spans="4:11" x14ac:dyDescent="0.2">
      <c r="D52">
        <f t="shared" si="4"/>
        <v>0.87266462599716477</v>
      </c>
      <c r="E52">
        <f t="shared" si="11"/>
        <v>50</v>
      </c>
      <c r="F52">
        <f t="shared" si="12"/>
        <v>511769.8004892217</v>
      </c>
      <c r="H52">
        <f t="shared" si="8"/>
        <v>0.64973644621593496</v>
      </c>
      <c r="I52">
        <f t="shared" si="9"/>
        <v>4658.3196184342014</v>
      </c>
      <c r="K52">
        <f t="shared" si="10"/>
        <v>6731.2718486374215</v>
      </c>
    </row>
    <row r="53" spans="4:11" x14ac:dyDescent="0.2">
      <c r="D53">
        <f t="shared" si="4"/>
        <v>0.89011791851710798</v>
      </c>
      <c r="E53">
        <f t="shared" si="11"/>
        <v>51</v>
      </c>
      <c r="F53">
        <f t="shared" si="12"/>
        <v>505137.21110325679</v>
      </c>
      <c r="H53">
        <f t="shared" si="8"/>
        <v>0.63391237119727051</v>
      </c>
      <c r="I53">
        <f t="shared" si="9"/>
        <v>4560.7218927847034</v>
      </c>
      <c r="K53">
        <f t="shared" si="10"/>
        <v>6590.2431350738962</v>
      </c>
    </row>
    <row r="54" spans="4:11" x14ac:dyDescent="0.2">
      <c r="D54">
        <f t="shared" si="4"/>
        <v>0.90757121103705141</v>
      </c>
      <c r="E54">
        <f t="shared" si="11"/>
        <v>52</v>
      </c>
      <c r="F54">
        <f t="shared" si="12"/>
        <v>498803.02974252682</v>
      </c>
      <c r="H54">
        <f t="shared" si="8"/>
        <v>0.61804889641177052</v>
      </c>
      <c r="I54">
        <f t="shared" si="9"/>
        <v>4461.7349270659543</v>
      </c>
      <c r="K54">
        <f t="shared" si="10"/>
        <v>6447.2069696103044</v>
      </c>
    </row>
    <row r="55" spans="4:11" x14ac:dyDescent="0.2">
      <c r="D55">
        <f t="shared" si="4"/>
        <v>0.92502450355699462</v>
      </c>
      <c r="E55">
        <f t="shared" si="11"/>
        <v>53</v>
      </c>
      <c r="F55">
        <f t="shared" si="12"/>
        <v>492753.88547291793</v>
      </c>
      <c r="H55">
        <f t="shared" si="8"/>
        <v>0.6021481809288316</v>
      </c>
      <c r="I55">
        <f t="shared" si="9"/>
        <v>4361.3888736666195</v>
      </c>
      <c r="K55">
        <f t="shared" si="10"/>
        <v>6302.2069224482648</v>
      </c>
    </row>
    <row r="56" spans="4:11" x14ac:dyDescent="0.2">
      <c r="D56">
        <f t="shared" si="4"/>
        <v>0.94247779607693793</v>
      </c>
      <c r="E56">
        <f t="shared" si="11"/>
        <v>54</v>
      </c>
      <c r="F56">
        <f t="shared" si="12"/>
        <v>486977.28597688582</v>
      </c>
      <c r="H56">
        <f t="shared" si="8"/>
        <v>0.58621225648215403</v>
      </c>
      <c r="I56">
        <f t="shared" si="9"/>
        <v>4259.7142989666245</v>
      </c>
      <c r="K56">
        <f t="shared" si="10"/>
        <v>6155.2871620067726</v>
      </c>
    </row>
    <row r="57" spans="4:11" x14ac:dyDescent="0.2">
      <c r="D57">
        <f t="shared" si="4"/>
        <v>0.95993108859688125</v>
      </c>
      <c r="E57">
        <f t="shared" si="11"/>
        <v>55</v>
      </c>
      <c r="F57">
        <f t="shared" si="12"/>
        <v>481461.55440072436</v>
      </c>
      <c r="H57">
        <f t="shared" si="8"/>
        <v>0.57024303711335356</v>
      </c>
      <c r="I57">
        <f t="shared" si="9"/>
        <v>4156.7421740263999</v>
      </c>
      <c r="K57">
        <f t="shared" si="10"/>
        <v>6006.4924414681482</v>
      </c>
    </row>
    <row r="58" spans="4:11" x14ac:dyDescent="0.2">
      <c r="D58">
        <f t="shared" si="4"/>
        <v>0.97738438111682457</v>
      </c>
      <c r="E58">
        <f t="shared" si="11"/>
        <v>56</v>
      </c>
      <c r="F58">
        <f t="shared" si="12"/>
        <v>476195.77153884713</v>
      </c>
      <c r="H58">
        <f t="shared" si="8"/>
        <v>0.55424232802162687</v>
      </c>
      <c r="I58">
        <f t="shared" si="9"/>
        <v>4052.5038651527152</v>
      </c>
      <c r="K58">
        <f t="shared" si="10"/>
        <v>5855.8680851456738</v>
      </c>
    </row>
    <row r="59" spans="4:11" x14ac:dyDescent="0.2">
      <c r="D59">
        <f t="shared" si="4"/>
        <v>0.99483767363676778</v>
      </c>
      <c r="E59">
        <f t="shared" si="11"/>
        <v>57</v>
      </c>
      <c r="F59">
        <f t="shared" si="12"/>
        <v>471169.72287439276</v>
      </c>
      <c r="H59">
        <f t="shared" si="8"/>
        <v>0.53821183369235559</v>
      </c>
      <c r="I59">
        <f t="shared" si="9"/>
        <v>3947.0311243441897</v>
      </c>
      <c r="K59">
        <f t="shared" si="10"/>
        <v>5703.4599746773547</v>
      </c>
    </row>
    <row r="60" spans="4:11" x14ac:dyDescent="0.2">
      <c r="D60">
        <f t="shared" si="4"/>
        <v>1.0122909661567112</v>
      </c>
      <c r="E60">
        <f t="shared" si="11"/>
        <v>58</v>
      </c>
      <c r="F60">
        <f t="shared" si="12"/>
        <v>466373.85004146304</v>
      </c>
      <c r="H60">
        <f t="shared" si="8"/>
        <v>0.52215316537057133</v>
      </c>
      <c r="I60">
        <f t="shared" si="9"/>
        <v>3840.3560796194629</v>
      </c>
      <c r="K60">
        <f t="shared" si="10"/>
        <v>5549.3145350501236</v>
      </c>
    </row>
    <row r="61" spans="4:11" x14ac:dyDescent="0.2">
      <c r="D61">
        <f t="shared" si="4"/>
        <v>1.0297442586766543</v>
      </c>
      <c r="E61">
        <f t="shared" si="11"/>
        <v>59</v>
      </c>
      <c r="F61">
        <f t="shared" si="12"/>
        <v>461799.20631594397</v>
      </c>
      <c r="H61">
        <f t="shared" si="8"/>
        <v>0.50606784793885029</v>
      </c>
      <c r="I61">
        <f t="shared" si="9"/>
        <v>3732.5112252304921</v>
      </c>
      <c r="K61">
        <f t="shared" si="10"/>
        <v>5393.4787204580607</v>
      </c>
    </row>
    <row r="62" spans="4:11" x14ac:dyDescent="0.2">
      <c r="D62">
        <f t="shared" si="4"/>
        <v>1.0471975511965976</v>
      </c>
      <c r="E62">
        <f t="shared" si="11"/>
        <v>60</v>
      </c>
      <c r="F62">
        <f t="shared" si="12"/>
        <v>457437.41577959247</v>
      </c>
      <c r="H62">
        <f t="shared" si="8"/>
        <v>0.48995732625372845</v>
      </c>
      <c r="I62">
        <f t="shared" si="9"/>
        <v>3623.5294117647072</v>
      </c>
      <c r="K62">
        <f t="shared" si="10"/>
        <v>5236.0000000000027</v>
      </c>
    </row>
    <row r="63" spans="4:11" x14ac:dyDescent="0.2">
      <c r="D63">
        <f t="shared" si="4"/>
        <v>1.064650843716541</v>
      </c>
      <c r="E63">
        <f t="shared" si="11"/>
        <v>61</v>
      </c>
      <c r="F63">
        <f t="shared" si="12"/>
        <v>453280.63583604433</v>
      </c>
      <c r="H63">
        <f t="shared" si="8"/>
        <v>0.47382297098937465</v>
      </c>
      <c r="I63">
        <f t="shared" si="9"/>
        <v>3513.4438361381476</v>
      </c>
      <c r="K63">
        <f t="shared" si="10"/>
        <v>5076.926343219624</v>
      </c>
    </row>
    <row r="64" spans="4:11" x14ac:dyDescent="0.2">
      <c r="D64">
        <f t="shared" si="4"/>
        <v>1.0821041362364843</v>
      </c>
      <c r="E64">
        <f t="shared" si="11"/>
        <v>62</v>
      </c>
      <c r="F64">
        <f t="shared" si="12"/>
        <v>449321.52278822195</v>
      </c>
      <c r="H64">
        <f t="shared" si="8"/>
        <v>0.45766608403293363</v>
      </c>
      <c r="I64">
        <f t="shared" si="9"/>
        <v>3402.288031483627</v>
      </c>
      <c r="K64">
        <f t="shared" si="10"/>
        <v>4916.3062054938409</v>
      </c>
    </row>
    <row r="65" spans="4:11" x14ac:dyDescent="0.2">
      <c r="D65">
        <f t="shared" si="4"/>
        <v>1.0995574287564276</v>
      </c>
      <c r="E65">
        <f t="shared" si="11"/>
        <v>63</v>
      </c>
      <c r="F65">
        <f t="shared" si="12"/>
        <v>445553.20021432173</v>
      </c>
      <c r="H65">
        <f t="shared" si="8"/>
        <v>0.44148790347150468</v>
      </c>
      <c r="I65">
        <f t="shared" si="9"/>
        <v>3290.0958569359955</v>
      </c>
      <c r="K65">
        <f t="shared" si="10"/>
        <v>4754.1885132725138</v>
      </c>
    </row>
    <row r="66" spans="4:11" x14ac:dyDescent="0.2">
      <c r="D66">
        <f t="shared" si="4"/>
        <v>1.1170107212763709</v>
      </c>
      <c r="E66">
        <f t="shared" si="11"/>
        <v>64</v>
      </c>
      <c r="F66">
        <f t="shared" si="12"/>
        <v>441969.22990466468</v>
      </c>
      <c r="H66">
        <f t="shared" si="8"/>
        <v>0.42528960820726103</v>
      </c>
      <c r="I66">
        <f t="shared" si="9"/>
        <v>3176.9014873184838</v>
      </c>
      <c r="K66">
        <f t="shared" si="10"/>
        <v>4590.6226491752086</v>
      </c>
    </row>
    <row r="67" spans="4:11" x14ac:dyDescent="0.2">
      <c r="D67">
        <f t="shared" si="4"/>
        <v>1.1344640137963142</v>
      </c>
      <c r="E67">
        <f t="shared" si="11"/>
        <v>65</v>
      </c>
      <c r="F67">
        <f t="shared" si="12"/>
        <v>438563.58514429256</v>
      </c>
      <c r="H67">
        <f t="shared" si="8"/>
        <v>0.409072322233623</v>
      </c>
      <c r="I67">
        <f t="shared" si="9"/>
        <v>3062.7394027325922</v>
      </c>
      <c r="K67">
        <f t="shared" si="10"/>
        <v>4425.6584369485963</v>
      </c>
    </row>
    <row r="68" spans="4:11" x14ac:dyDescent="0.2">
      <c r="D68">
        <f t="shared" ref="D68:D92" si="13">E68*PI()/180</f>
        <v>1.1519173063162575</v>
      </c>
      <c r="E68">
        <f t="shared" si="11"/>
        <v>66</v>
      </c>
      <c r="F68">
        <f t="shared" si="12"/>
        <v>435330.62614663411</v>
      </c>
      <c r="H68">
        <f t="shared" si="8"/>
        <v>0.39283711860253678</v>
      </c>
      <c r="I68">
        <f t="shared" si="9"/>
        <v>2947.6443780552058</v>
      </c>
      <c r="K68">
        <f t="shared" si="10"/>
        <v>4259.3461262897727</v>
      </c>
    </row>
    <row r="69" spans="4:11" x14ac:dyDescent="0.2">
      <c r="D69">
        <f t="shared" si="13"/>
        <v>1.1693705988362006</v>
      </c>
      <c r="E69">
        <f t="shared" si="11"/>
        <v>67</v>
      </c>
      <c r="F69">
        <f t="shared" si="12"/>
        <v>432265.07746201288</v>
      </c>
      <c r="H69">
        <f t="shared" si="8"/>
        <v>0.3765850231100627</v>
      </c>
      <c r="I69">
        <f t="shared" si="9"/>
        <v>2831.6514723457817</v>
      </c>
      <c r="K69">
        <f t="shared" si="10"/>
        <v>4091.7363775396543</v>
      </c>
    </row>
    <row r="70" spans="4:11" x14ac:dyDescent="0.2">
      <c r="D70">
        <f t="shared" si="13"/>
        <v>1.1868238913561442</v>
      </c>
      <c r="E70">
        <f t="shared" si="11"/>
        <v>68</v>
      </c>
      <c r="F70">
        <f t="shared" si="12"/>
        <v>429362.00720143504</v>
      </c>
      <c r="H70">
        <f t="shared" si="8"/>
        <v>0.36031701772510205</v>
      </c>
      <c r="I70">
        <f t="shared" si="9"/>
        <v>2714.7960181670865</v>
      </c>
      <c r="K70">
        <f t="shared" si="10"/>
        <v>3922.88024625144</v>
      </c>
    </row>
    <row r="71" spans="4:11" x14ac:dyDescent="0.2">
      <c r="D71">
        <f t="shared" si="13"/>
        <v>1.2042771838760873</v>
      </c>
      <c r="E71">
        <f t="shared" si="11"/>
        <v>69</v>
      </c>
      <c r="F71">
        <f t="shared" si="12"/>
        <v>426616.80793118011</v>
      </c>
      <c r="H71">
        <f t="shared" si="8"/>
        <v>0.3440340437837992</v>
      </c>
      <c r="I71">
        <f t="shared" si="9"/>
        <v>2597.1136108223845</v>
      </c>
      <c r="K71">
        <f t="shared" si="10"/>
        <v>3752.8291676383456</v>
      </c>
    </row>
    <row r="72" spans="4:11" x14ac:dyDescent="0.2">
      <c r="D72">
        <f t="shared" si="13"/>
        <v>1.2217304763960306</v>
      </c>
      <c r="E72">
        <f t="shared" si="11"/>
        <v>70</v>
      </c>
      <c r="F72">
        <f t="shared" si="12"/>
        <v>424025.17910735775</v>
      </c>
      <c r="H72">
        <f t="shared" si="8"/>
        <v>0.32773700497031588</v>
      </c>
      <c r="I72">
        <f t="shared" si="9"/>
        <v>2478.6400975130923</v>
      </c>
      <c r="K72">
        <f t="shared" si="10"/>
        <v>3581.6349409064183</v>
      </c>
    </row>
    <row r="73" spans="4:11" x14ac:dyDescent="0.2">
      <c r="D73">
        <f t="shared" si="13"/>
        <v>1.2391837689159739</v>
      </c>
      <c r="E73">
        <f t="shared" si="11"/>
        <v>71</v>
      </c>
      <c r="F73">
        <f t="shared" si="12"/>
        <v>421583.11093191709</v>
      </c>
      <c r="H73">
        <f t="shared" si="8"/>
        <v>0.31142677010260056</v>
      </c>
      <c r="I73">
        <f t="shared" si="9"/>
        <v>2359.4115664189048</v>
      </c>
      <c r="K73">
        <f t="shared" si="10"/>
        <v>3409.3497134753179</v>
      </c>
    </row>
    <row r="74" spans="4:11" x14ac:dyDescent="0.2">
      <c r="D74">
        <f t="shared" si="13"/>
        <v>1.2566370614359172</v>
      </c>
      <c r="E74">
        <f t="shared" si="11"/>
        <v>72</v>
      </c>
      <c r="F74">
        <f t="shared" si="12"/>
        <v>419286.86952284537</v>
      </c>
      <c r="H74">
        <f t="shared" si="8"/>
        <v>0.29510417574059167</v>
      </c>
      <c r="I74">
        <f t="shared" si="9"/>
        <v>2239.4643357055129</v>
      </c>
      <c r="K74">
        <f t="shared" si="10"/>
        <v>3236.0259650944663</v>
      </c>
    </row>
    <row r="75" spans="4:11" x14ac:dyDescent="0.2">
      <c r="D75">
        <f t="shared" si="13"/>
        <v>1.2740903539558606</v>
      </c>
      <c r="E75">
        <f t="shared" si="11"/>
        <v>73</v>
      </c>
      <c r="F75">
        <f t="shared" si="12"/>
        <v>417132.98330138437</v>
      </c>
      <c r="H75">
        <f t="shared" si="8"/>
        <v>0.27877002863232003</v>
      </c>
      <c r="I75">
        <f t="shared" si="9"/>
        <v>2118.8349424612534</v>
      </c>
      <c r="K75">
        <f t="shared" si="10"/>
        <v>3061.7164918565109</v>
      </c>
    </row>
    <row r="76" spans="4:11" x14ac:dyDescent="0.2">
      <c r="D76">
        <f t="shared" si="13"/>
        <v>1.2915436464758039</v>
      </c>
      <c r="E76">
        <f t="shared" si="11"/>
        <v>74</v>
      </c>
      <c r="F76">
        <f t="shared" si="12"/>
        <v>415118.23050838616</v>
      </c>
      <c r="H76">
        <f t="shared" si="8"/>
        <v>0.26242510801259611</v>
      </c>
      <c r="I76">
        <f t="shared" si="9"/>
        <v>1997.5601315679014</v>
      </c>
      <c r="K76">
        <f t="shared" si="10"/>
        <v>2886.4743901156176</v>
      </c>
    </row>
    <row r="77" spans="4:11" x14ac:dyDescent="0.2">
      <c r="D77">
        <f t="shared" si="13"/>
        <v>1.3089969389957472</v>
      </c>
      <c r="E77">
        <f t="shared" si="11"/>
        <v>75</v>
      </c>
      <c r="F77">
        <f t="shared" si="12"/>
        <v>413239.6277702814</v>
      </c>
      <c r="H77">
        <f t="shared" si="8"/>
        <v>0.24607016776736201</v>
      </c>
      <c r="I77">
        <f t="shared" si="9"/>
        <v>1875.6768445076427</v>
      </c>
      <c r="K77">
        <f t="shared" si="10"/>
        <v>2710.3530403135437</v>
      </c>
    </row>
    <row r="78" spans="4:11" x14ac:dyDescent="0.2">
      <c r="D78">
        <f t="shared" si="13"/>
        <v>1.3264502315156903</v>
      </c>
      <c r="E78">
        <f t="shared" si="11"/>
        <v>76</v>
      </c>
      <c r="F78">
        <f t="shared" si="12"/>
        <v>411494.4196428163</v>
      </c>
      <c r="H78">
        <f t="shared" si="8"/>
        <v>0.22970593847604137</v>
      </c>
      <c r="I78">
        <f t="shared" si="9"/>
        <v>1753.2222081105706</v>
      </c>
      <c r="K78">
        <f t="shared" si="10"/>
        <v>2533.4060907197745</v>
      </c>
    </row>
    <row r="79" spans="4:11" x14ac:dyDescent="0.2">
      <c r="D79">
        <f t="shared" si="13"/>
        <v>1.3439035240356338</v>
      </c>
      <c r="E79">
        <f t="shared" si="11"/>
        <v>77</v>
      </c>
      <c r="F79">
        <f t="shared" si="12"/>
        <v>409880.06906767469</v>
      </c>
      <c r="H79">
        <f t="shared" si="8"/>
        <v>0.21333312934299209</v>
      </c>
      <c r="I79">
        <f t="shared" si="9"/>
        <v>1630.2335232449645</v>
      </c>
      <c r="K79">
        <f t="shared" si="10"/>
        <v>2355.6874410889741</v>
      </c>
    </row>
    <row r="80" spans="4:11" x14ac:dyDescent="0.2">
      <c r="D80">
        <f t="shared" si="13"/>
        <v>1.3613568165555769</v>
      </c>
      <c r="E80">
        <f t="shared" si="11"/>
        <v>78</v>
      </c>
      <c r="F80">
        <f t="shared" si="12"/>
        <v>408394.2486835476</v>
      </c>
      <c r="H80">
        <f t="shared" si="8"/>
        <v>0.19695243002874263</v>
      </c>
      <c r="I80">
        <f t="shared" si="9"/>
        <v>1506.7482534558044</v>
      </c>
      <c r="K80">
        <f t="shared" si="10"/>
        <v>2177.2512262436376</v>
      </c>
    </row>
    <row r="81" spans="4:11" x14ac:dyDescent="0.2">
      <c r="D81">
        <f t="shared" si="13"/>
        <v>1.3788101090755203</v>
      </c>
      <c r="E81">
        <f t="shared" si="11"/>
        <v>79</v>
      </c>
      <c r="F81">
        <f t="shared" si="12"/>
        <v>407034.83293899242</v>
      </c>
      <c r="H81">
        <f t="shared" si="8"/>
        <v>0.1805645123903088</v>
      </c>
      <c r="I81">
        <f t="shared" si="9"/>
        <v>1382.8040135523179</v>
      </c>
      <c r="K81">
        <f t="shared" si="10"/>
        <v>1998.1517995830993</v>
      </c>
    </row>
    <row r="82" spans="4:11" x14ac:dyDescent="0.2">
      <c r="D82">
        <f t="shared" si="13"/>
        <v>1.3962634015954636</v>
      </c>
      <c r="E82">
        <f t="shared" si="11"/>
        <v>80</v>
      </c>
      <c r="F82">
        <f t="shared" si="12"/>
        <v>405799.89095990453</v>
      </c>
      <c r="H82">
        <f t="shared" si="8"/>
        <v>0.16417003213994796</v>
      </c>
      <c r="I82">
        <f t="shared" si="9"/>
        <v>1258.4385581509291</v>
      </c>
      <c r="K82">
        <f t="shared" si="10"/>
        <v>1818.4437165280926</v>
      </c>
    </row>
    <row r="83" spans="4:11" x14ac:dyDescent="0.2">
      <c r="D83">
        <f t="shared" si="13"/>
        <v>1.4137166941154069</v>
      </c>
      <c r="E83">
        <f t="shared" si="11"/>
        <v>81</v>
      </c>
      <c r="F83">
        <f t="shared" si="12"/>
        <v>404687.68012931105</v>
      </c>
      <c r="H83">
        <f t="shared" si="8"/>
        <v>0.14776963043028934</v>
      </c>
      <c r="I83">
        <f t="shared" si="9"/>
        <v>1133.6897701738653</v>
      </c>
      <c r="K83">
        <f t="shared" si="10"/>
        <v>1638.1817179012353</v>
      </c>
    </row>
    <row r="84" spans="4:11" x14ac:dyDescent="0.2">
      <c r="D84">
        <f t="shared" si="13"/>
        <v>1.43116998663535</v>
      </c>
      <c r="E84">
        <f t="shared" si="11"/>
        <v>82</v>
      </c>
      <c r="F84">
        <f t="shared" si="12"/>
        <v>403696.64034186956</v>
      </c>
      <c r="H84">
        <f t="shared" si="8"/>
        <v>0.13136393537414959</v>
      </c>
      <c r="I84">
        <f t="shared" si="9"/>
        <v>1008.5956493105631</v>
      </c>
      <c r="K84">
        <f t="shared" si="10"/>
        <v>1457.4207132537636</v>
      </c>
    </row>
    <row r="85" spans="4:11" x14ac:dyDescent="0.2">
      <c r="D85">
        <f t="shared" si="13"/>
        <v>1.4486232791552935</v>
      </c>
      <c r="E85">
        <f t="shared" si="11"/>
        <v>83</v>
      </c>
      <c r="F85">
        <f t="shared" si="12"/>
        <v>402825.38889965322</v>
      </c>
      <c r="H85">
        <f t="shared" si="8"/>
        <v>0.11495356350595509</v>
      </c>
      <c r="I85">
        <f t="shared" si="9"/>
        <v>883.19430044212675</v>
      </c>
      <c r="K85">
        <f t="shared" si="10"/>
        <v>1276.2157641388731</v>
      </c>
    </row>
    <row r="86" spans="4:11" x14ac:dyDescent="0.2">
      <c r="D86">
        <f t="shared" si="13"/>
        <v>1.4660765716752369</v>
      </c>
      <c r="E86">
        <f t="shared" si="11"/>
        <v>84</v>
      </c>
      <c r="F86">
        <f t="shared" si="12"/>
        <v>402072.71601982787</v>
      </c>
      <c r="H86">
        <f t="shared" si="8"/>
        <v>9.853912119188224E-2</v>
      </c>
      <c r="I86">
        <f t="shared" si="9"/>
        <v>757.52392203370835</v>
      </c>
      <c r="K86">
        <f t="shared" si="10"/>
        <v>1094.6220673387086</v>
      </c>
    </row>
    <row r="87" spans="4:11" x14ac:dyDescent="0.2">
      <c r="D87">
        <f t="shared" si="13"/>
        <v>1.4835298641951802</v>
      </c>
      <c r="E87">
        <f t="shared" si="11"/>
        <v>85</v>
      </c>
      <c r="F87">
        <f t="shared" si="12"/>
        <v>401437.58092855196</v>
      </c>
      <c r="H87">
        <f t="shared" si="8"/>
        <v>8.2121205995592694E-2</v>
      </c>
      <c r="I87">
        <f t="shared" si="9"/>
        <v>631.62279450073004</v>
      </c>
      <c r="K87">
        <f t="shared" si="10"/>
        <v>912.69493805355489</v>
      </c>
    </row>
    <row r="88" spans="4:11" x14ac:dyDescent="0.2">
      <c r="D88">
        <f t="shared" si="13"/>
        <v>1.5009831567151233</v>
      </c>
      <c r="E88">
        <f t="shared" si="11"/>
        <v>86</v>
      </c>
      <c r="F88">
        <f t="shared" si="12"/>
        <v>400919.10851888638</v>
      </c>
      <c r="H88">
        <f t="shared" si="8"/>
        <v>6.5700408004934596E-2</v>
      </c>
      <c r="I88">
        <f t="shared" si="9"/>
        <v>505.52926854576299</v>
      </c>
      <c r="K88">
        <f t="shared" si="10"/>
        <v>730.48979304862746</v>
      </c>
    </row>
    <row r="89" spans="4:11" x14ac:dyDescent="0.2">
      <c r="D89">
        <f t="shared" si="13"/>
        <v>1.5184364492350666</v>
      </c>
      <c r="E89">
        <f t="shared" si="11"/>
        <v>87</v>
      </c>
      <c r="F89">
        <f t="shared" si="12"/>
        <v>400516.58655390237</v>
      </c>
      <c r="H89">
        <f t="shared" si="8"/>
        <v>4.9277311126732837E-2</v>
      </c>
      <c r="I89">
        <f t="shared" si="9"/>
        <v>379.28175347837629</v>
      </c>
      <c r="K89">
        <f t="shared" si="10"/>
        <v>548.06213377625375</v>
      </c>
    </row>
    <row r="90" spans="4:11" x14ac:dyDescent="0.2">
      <c r="D90">
        <f t="shared" si="13"/>
        <v>1.5358897417550099</v>
      </c>
      <c r="E90">
        <f t="shared" si="11"/>
        <v>88</v>
      </c>
      <c r="F90">
        <f t="shared" si="12"/>
        <v>400229.4633992603</v>
      </c>
      <c r="H90">
        <f t="shared" si="8"/>
        <v>3.2852494354543627E-2</v>
      </c>
      <c r="I90">
        <f t="shared" si="9"/>
        <v>252.91870551480716</v>
      </c>
      <c r="K90">
        <f t="shared" si="10"/>
        <v>365.46752946889637</v>
      </c>
    </row>
    <row r="91" spans="4:11" x14ac:dyDescent="0.2">
      <c r="D91">
        <f t="shared" si="13"/>
        <v>1.5533430342749535</v>
      </c>
      <c r="E91">
        <f t="shared" si="11"/>
        <v>89</v>
      </c>
      <c r="F91">
        <f t="shared" si="12"/>
        <v>400057.34627259988</v>
      </c>
      <c r="H91">
        <f t="shared" si="8"/>
        <v>1.6426533015286182E-2</v>
      </c>
      <c r="I91">
        <f t="shared" si="9"/>
        <v>126.4786160636742</v>
      </c>
      <c r="K91">
        <f t="shared" si="10"/>
        <v>182.76160021200923</v>
      </c>
    </row>
    <row r="92" spans="4:11" x14ac:dyDescent="0.2">
      <c r="D92">
        <f t="shared" si="13"/>
        <v>1.5707963267948966</v>
      </c>
      <c r="E92">
        <f t="shared" ref="E92:E155" si="14">E91+1</f>
        <v>90</v>
      </c>
      <c r="F92">
        <f t="shared" ref="F92" si="15">B$3*COS(D92+PI()/2)+SQRT(B$3^2*COS(D92+PI()/2)^2+B$2*(B$2+2*B$3))</f>
        <v>400000</v>
      </c>
      <c r="H92">
        <f t="shared" si="8"/>
        <v>0</v>
      </c>
      <c r="I92">
        <f t="shared" si="9"/>
        <v>4.716821551398187E-13</v>
      </c>
      <c r="K92">
        <f t="shared" si="10"/>
        <v>6.8158071417703803E-13</v>
      </c>
    </row>
    <row r="93" spans="4:11" x14ac:dyDescent="0.2">
      <c r="D93">
        <f t="shared" ref="D93:D102" si="16">E93*PI()/180</f>
        <v>1.5882496193148399</v>
      </c>
      <c r="E93">
        <f t="shared" si="14"/>
        <v>91</v>
      </c>
      <c r="F93">
        <f t="shared" ref="F93:F102" si="17">B$3*COS(D93+PI()/2)+SQRT(B$3^2*COS(D93+PI()/2)^2+B$2*(B$2+2*B$3))</f>
        <v>400057.34627259988</v>
      </c>
      <c r="H93">
        <f t="shared" ref="H93:H102" si="18">ACOS((F93^2+(B$12+B$2)^2-B$12^2)/(2*F93*(B$12+B$2)))</f>
        <v>1.6426533015286182E-2</v>
      </c>
      <c r="I93">
        <f t="shared" ref="I93:I102" si="19">B$38*COS((PI()/2)-H93)</f>
        <v>126.4786160636742</v>
      </c>
      <c r="K93">
        <f>-I93/B$39*B$37</f>
        <v>-182.76160021200923</v>
      </c>
    </row>
    <row r="94" spans="4:11" x14ac:dyDescent="0.2">
      <c r="D94">
        <f t="shared" si="16"/>
        <v>1.605702911834783</v>
      </c>
      <c r="E94">
        <f t="shared" si="14"/>
        <v>92</v>
      </c>
      <c r="F94">
        <f t="shared" si="17"/>
        <v>400229.4633992603</v>
      </c>
      <c r="H94">
        <f t="shared" si="18"/>
        <v>3.2852494354543627E-2</v>
      </c>
      <c r="I94">
        <f t="shared" si="19"/>
        <v>252.91870551480716</v>
      </c>
      <c r="K94">
        <f t="shared" ref="K94:K157" si="20">-I94/B$39*B$37</f>
        <v>-365.46752946889637</v>
      </c>
    </row>
    <row r="95" spans="4:11" x14ac:dyDescent="0.2">
      <c r="D95">
        <f t="shared" si="16"/>
        <v>1.6231562043547263</v>
      </c>
      <c r="E95">
        <f t="shared" si="14"/>
        <v>93</v>
      </c>
      <c r="F95">
        <f t="shared" si="17"/>
        <v>400516.58655390237</v>
      </c>
      <c r="H95">
        <f t="shared" si="18"/>
        <v>4.9277311126732837E-2</v>
      </c>
      <c r="I95">
        <f t="shared" si="19"/>
        <v>379.28175347837629</v>
      </c>
      <c r="K95">
        <f t="shared" si="20"/>
        <v>-548.06213377625375</v>
      </c>
    </row>
    <row r="96" spans="4:11" x14ac:dyDescent="0.2">
      <c r="D96">
        <f t="shared" si="16"/>
        <v>1.6406094968746698</v>
      </c>
      <c r="E96">
        <f t="shared" si="14"/>
        <v>94</v>
      </c>
      <c r="F96">
        <f t="shared" si="17"/>
        <v>400919.10851888638</v>
      </c>
      <c r="H96">
        <f t="shared" si="18"/>
        <v>6.5700408004934596E-2</v>
      </c>
      <c r="I96">
        <f t="shared" si="19"/>
        <v>505.52926854576299</v>
      </c>
      <c r="K96">
        <f t="shared" si="20"/>
        <v>-730.48979304862746</v>
      </c>
    </row>
    <row r="97" spans="4:11" x14ac:dyDescent="0.2">
      <c r="D97">
        <f t="shared" si="16"/>
        <v>1.6580627893946132</v>
      </c>
      <c r="E97">
        <f t="shared" si="14"/>
        <v>95</v>
      </c>
      <c r="F97">
        <f t="shared" si="17"/>
        <v>401437.58092855196</v>
      </c>
      <c r="H97">
        <f t="shared" si="18"/>
        <v>8.2121205995592694E-2</v>
      </c>
      <c r="I97">
        <f t="shared" si="19"/>
        <v>631.62279450073004</v>
      </c>
      <c r="K97">
        <f t="shared" si="20"/>
        <v>-912.69493805355489</v>
      </c>
    </row>
    <row r="98" spans="4:11" x14ac:dyDescent="0.2">
      <c r="D98">
        <f t="shared" si="16"/>
        <v>1.6755160819145563</v>
      </c>
      <c r="E98">
        <f t="shared" si="14"/>
        <v>96</v>
      </c>
      <c r="F98">
        <f t="shared" si="17"/>
        <v>402072.71601982787</v>
      </c>
      <c r="H98">
        <f t="shared" si="18"/>
        <v>9.853912119188224E-2</v>
      </c>
      <c r="I98">
        <f t="shared" si="19"/>
        <v>757.52392203370835</v>
      </c>
      <c r="K98">
        <f t="shared" si="20"/>
        <v>-1094.6220673387086</v>
      </c>
    </row>
    <row r="99" spans="4:11" x14ac:dyDescent="0.2">
      <c r="D99">
        <f t="shared" si="16"/>
        <v>1.6929693744344996</v>
      </c>
      <c r="E99">
        <f t="shared" si="14"/>
        <v>97</v>
      </c>
      <c r="F99">
        <f t="shared" si="17"/>
        <v>402825.38889965322</v>
      </c>
      <c r="H99">
        <f t="shared" si="18"/>
        <v>0.11495356350595509</v>
      </c>
      <c r="I99">
        <f t="shared" si="19"/>
        <v>883.19430044212675</v>
      </c>
      <c r="K99">
        <f t="shared" si="20"/>
        <v>-1276.2157641388731</v>
      </c>
    </row>
    <row r="100" spans="4:11" x14ac:dyDescent="0.2">
      <c r="D100">
        <f t="shared" si="16"/>
        <v>1.7104226669544429</v>
      </c>
      <c r="E100">
        <f t="shared" si="14"/>
        <v>98</v>
      </c>
      <c r="F100">
        <f t="shared" si="17"/>
        <v>403696.64034186956</v>
      </c>
      <c r="H100">
        <f t="shared" si="18"/>
        <v>0.13136393537414959</v>
      </c>
      <c r="I100">
        <f t="shared" si="19"/>
        <v>1008.5956493105631</v>
      </c>
      <c r="K100">
        <f t="shared" si="20"/>
        <v>-1457.4207132537636</v>
      </c>
    </row>
    <row r="101" spans="4:11" x14ac:dyDescent="0.2">
      <c r="D101">
        <f t="shared" si="16"/>
        <v>1.7278759594743864</v>
      </c>
      <c r="E101">
        <f t="shared" si="14"/>
        <v>99</v>
      </c>
      <c r="F101">
        <f t="shared" si="17"/>
        <v>404687.68012931198</v>
      </c>
      <c r="H101">
        <f t="shared" si="18"/>
        <v>0.14776963043030444</v>
      </c>
      <c r="I101">
        <f t="shared" si="19"/>
        <v>1133.6897701739804</v>
      </c>
      <c r="K101">
        <f t="shared" si="20"/>
        <v>-1638.1817179014017</v>
      </c>
    </row>
    <row r="102" spans="4:11" x14ac:dyDescent="0.2">
      <c r="D102">
        <f t="shared" si="16"/>
        <v>1.7453292519943295</v>
      </c>
      <c r="E102">
        <f t="shared" si="14"/>
        <v>100</v>
      </c>
      <c r="F102">
        <f t="shared" si="17"/>
        <v>405799.89095990453</v>
      </c>
      <c r="H102">
        <f t="shared" si="18"/>
        <v>0.16417003213994796</v>
      </c>
      <c r="I102">
        <f t="shared" si="19"/>
        <v>1258.4385581509291</v>
      </c>
      <c r="K102">
        <f t="shared" si="20"/>
        <v>-1818.4437165280926</v>
      </c>
    </row>
    <row r="103" spans="4:11" x14ac:dyDescent="0.2">
      <c r="D103">
        <f t="shared" ref="D103:D154" si="21">E103*PI()/180</f>
        <v>1.7627825445142729</v>
      </c>
      <c r="E103">
        <f t="shared" si="14"/>
        <v>101</v>
      </c>
      <c r="F103">
        <f t="shared" ref="F103:F154" si="22">B$3*COS(D103+PI()/2)+SQRT(B$3^2*COS(D103+PI()/2)^2+B$2*(B$2+2*B$3))</f>
        <v>407034.83293899242</v>
      </c>
      <c r="H103">
        <f t="shared" ref="H103:H154" si="23">ACOS((F103^2+(B$12+B$2)^2-B$12^2)/(2*F103*(B$12+B$2)))</f>
        <v>0.1805645123903088</v>
      </c>
      <c r="I103">
        <f t="shared" ref="I103:I154" si="24">B$38*COS((PI()/2)-H103)</f>
        <v>1382.8040135523179</v>
      </c>
      <c r="K103">
        <f t="shared" si="20"/>
        <v>-1998.1517995830993</v>
      </c>
    </row>
    <row r="104" spans="4:11" x14ac:dyDescent="0.2">
      <c r="D104">
        <f t="shared" si="21"/>
        <v>1.780235837034216</v>
      </c>
      <c r="E104">
        <f t="shared" si="14"/>
        <v>102</v>
      </c>
      <c r="F104">
        <f t="shared" si="22"/>
        <v>408394.24868354667</v>
      </c>
      <c r="H104">
        <f t="shared" si="23"/>
        <v>0.19695243002873131</v>
      </c>
      <c r="I104">
        <f t="shared" si="24"/>
        <v>1506.7482534557189</v>
      </c>
      <c r="K104">
        <f t="shared" si="20"/>
        <v>-2177.2512262435139</v>
      </c>
    </row>
    <row r="105" spans="4:11" x14ac:dyDescent="0.2">
      <c r="D105">
        <f t="shared" si="21"/>
        <v>1.7976891295541593</v>
      </c>
      <c r="E105">
        <f t="shared" si="14"/>
        <v>103</v>
      </c>
      <c r="F105">
        <f t="shared" si="22"/>
        <v>409880.06906767376</v>
      </c>
      <c r="H105">
        <f t="shared" si="23"/>
        <v>0.21333312934298143</v>
      </c>
      <c r="I105">
        <f t="shared" si="24"/>
        <v>1630.2335232448843</v>
      </c>
      <c r="K105">
        <f t="shared" si="20"/>
        <v>-2355.6874410888577</v>
      </c>
    </row>
    <row r="106" spans="4:11" x14ac:dyDescent="0.2">
      <c r="D106">
        <f t="shared" si="21"/>
        <v>1.8151424220741028</v>
      </c>
      <c r="E106">
        <f t="shared" si="14"/>
        <v>104</v>
      </c>
      <c r="F106">
        <f t="shared" si="22"/>
        <v>411494.4196428163</v>
      </c>
      <c r="H106">
        <f t="shared" si="23"/>
        <v>0.22970593847604137</v>
      </c>
      <c r="I106">
        <f t="shared" si="24"/>
        <v>1753.2222081105706</v>
      </c>
      <c r="K106">
        <f t="shared" si="20"/>
        <v>-2533.4060907197745</v>
      </c>
    </row>
    <row r="107" spans="4:11" x14ac:dyDescent="0.2">
      <c r="D107">
        <f t="shared" si="21"/>
        <v>1.8325957145940461</v>
      </c>
      <c r="E107">
        <f t="shared" si="14"/>
        <v>105</v>
      </c>
      <c r="F107">
        <f t="shared" si="22"/>
        <v>413239.6277702814</v>
      </c>
      <c r="H107">
        <f t="shared" si="23"/>
        <v>0.24607016776736201</v>
      </c>
      <c r="I107">
        <f t="shared" si="24"/>
        <v>1875.6768445076427</v>
      </c>
      <c r="K107">
        <f t="shared" si="20"/>
        <v>-2710.3530403135437</v>
      </c>
    </row>
    <row r="108" spans="4:11" x14ac:dyDescent="0.2">
      <c r="D108">
        <f t="shared" si="21"/>
        <v>1.8500490071139892</v>
      </c>
      <c r="E108">
        <f t="shared" si="14"/>
        <v>106</v>
      </c>
      <c r="F108">
        <f t="shared" si="22"/>
        <v>415118.23050838616</v>
      </c>
      <c r="H108">
        <f t="shared" si="23"/>
        <v>0.26242510801259611</v>
      </c>
      <c r="I108">
        <f t="shared" si="24"/>
        <v>1997.5601315679014</v>
      </c>
      <c r="K108">
        <f t="shared" si="20"/>
        <v>-2886.4743901156176</v>
      </c>
    </row>
    <row r="109" spans="4:11" x14ac:dyDescent="0.2">
      <c r="D109">
        <f t="shared" si="21"/>
        <v>1.8675022996339325</v>
      </c>
      <c r="E109">
        <f t="shared" si="14"/>
        <v>107</v>
      </c>
      <c r="F109">
        <f t="shared" si="22"/>
        <v>417132.98330138437</v>
      </c>
      <c r="H109">
        <f t="shared" si="23"/>
        <v>0.27877002863232003</v>
      </c>
      <c r="I109">
        <f t="shared" si="24"/>
        <v>2118.8349424612534</v>
      </c>
      <c r="K109">
        <f t="shared" si="20"/>
        <v>-3061.7164918565109</v>
      </c>
    </row>
    <row r="110" spans="4:11" x14ac:dyDescent="0.2">
      <c r="D110">
        <f t="shared" si="21"/>
        <v>1.8849555921538759</v>
      </c>
      <c r="E110">
        <f t="shared" si="14"/>
        <v>108</v>
      </c>
      <c r="F110">
        <f t="shared" si="22"/>
        <v>419286.86952284537</v>
      </c>
      <c r="H110">
        <f t="shared" si="23"/>
        <v>0.29510417574059167</v>
      </c>
      <c r="I110">
        <f t="shared" si="24"/>
        <v>2239.4643357055129</v>
      </c>
      <c r="K110">
        <f t="shared" si="20"/>
        <v>-3236.0259650944663</v>
      </c>
    </row>
    <row r="111" spans="4:11" x14ac:dyDescent="0.2">
      <c r="D111">
        <f t="shared" si="21"/>
        <v>1.902408884673819</v>
      </c>
      <c r="E111">
        <f t="shared" si="14"/>
        <v>109</v>
      </c>
      <c r="F111">
        <f t="shared" si="22"/>
        <v>421583.11093191803</v>
      </c>
      <c r="H111">
        <f t="shared" si="23"/>
        <v>0.31142677010260744</v>
      </c>
      <c r="I111">
        <f t="shared" si="24"/>
        <v>2359.4115664189553</v>
      </c>
      <c r="K111">
        <f t="shared" si="20"/>
        <v>-3409.3497134753907</v>
      </c>
    </row>
    <row r="112" spans="4:11" x14ac:dyDescent="0.2">
      <c r="D112">
        <f t="shared" si="21"/>
        <v>1.9198621771937625</v>
      </c>
      <c r="E112">
        <f t="shared" si="14"/>
        <v>110</v>
      </c>
      <c r="F112">
        <f t="shared" si="22"/>
        <v>424025.17910735775</v>
      </c>
      <c r="H112">
        <f t="shared" si="23"/>
        <v>0.32773700497031588</v>
      </c>
      <c r="I112">
        <f t="shared" si="24"/>
        <v>2478.6400975130923</v>
      </c>
      <c r="K112">
        <f t="shared" si="20"/>
        <v>-3581.6349409064183</v>
      </c>
    </row>
    <row r="113" spans="4:11" x14ac:dyDescent="0.2">
      <c r="D113">
        <f t="shared" si="21"/>
        <v>1.9373154697137058</v>
      </c>
      <c r="E113">
        <f t="shared" si="14"/>
        <v>111</v>
      </c>
      <c r="F113">
        <f t="shared" si="22"/>
        <v>426616.80793118104</v>
      </c>
      <c r="H113">
        <f t="shared" si="23"/>
        <v>0.34403404378380542</v>
      </c>
      <c r="I113">
        <f t="shared" si="24"/>
        <v>2597.1136108224296</v>
      </c>
      <c r="K113">
        <f t="shared" si="20"/>
        <v>-3752.829167638411</v>
      </c>
    </row>
    <row r="114" spans="4:11" x14ac:dyDescent="0.2">
      <c r="D114">
        <f t="shared" si="21"/>
        <v>1.9547687622336491</v>
      </c>
      <c r="E114">
        <f t="shared" si="14"/>
        <v>112</v>
      </c>
      <c r="F114">
        <f t="shared" si="22"/>
        <v>429362.00720143411</v>
      </c>
      <c r="H114">
        <f t="shared" si="23"/>
        <v>0.36031701772509628</v>
      </c>
      <c r="I114">
        <f t="shared" si="24"/>
        <v>2714.7960181670451</v>
      </c>
      <c r="K114">
        <f t="shared" si="20"/>
        <v>-3922.8802462513804</v>
      </c>
    </row>
    <row r="115" spans="4:11" x14ac:dyDescent="0.2">
      <c r="D115">
        <f t="shared" si="21"/>
        <v>1.9722220547535922</v>
      </c>
      <c r="E115">
        <f t="shared" si="14"/>
        <v>113</v>
      </c>
      <c r="F115">
        <f t="shared" si="22"/>
        <v>432265.07746201288</v>
      </c>
      <c r="H115">
        <f t="shared" si="23"/>
        <v>0.3765850231100627</v>
      </c>
      <c r="I115">
        <f t="shared" si="24"/>
        <v>2831.6514723457817</v>
      </c>
      <c r="K115">
        <f t="shared" si="20"/>
        <v>-4091.7363775396543</v>
      </c>
    </row>
    <row r="116" spans="4:11" x14ac:dyDescent="0.2">
      <c r="D116">
        <f t="shared" si="21"/>
        <v>1.9896753472735356</v>
      </c>
      <c r="E116">
        <f t="shared" si="14"/>
        <v>114</v>
      </c>
      <c r="F116">
        <f t="shared" si="22"/>
        <v>435330.62614663411</v>
      </c>
      <c r="H116">
        <f t="shared" si="23"/>
        <v>0.39283711860253678</v>
      </c>
      <c r="I116">
        <f t="shared" si="24"/>
        <v>2947.6443780552058</v>
      </c>
      <c r="K116">
        <f t="shared" si="20"/>
        <v>-4259.3461262897727</v>
      </c>
    </row>
    <row r="117" spans="4:11" x14ac:dyDescent="0.2">
      <c r="D117">
        <f t="shared" si="21"/>
        <v>2.0071286397934789</v>
      </c>
      <c r="E117">
        <f t="shared" si="14"/>
        <v>115</v>
      </c>
      <c r="F117">
        <f t="shared" si="22"/>
        <v>438563.58514429163</v>
      </c>
      <c r="H117">
        <f t="shared" si="23"/>
        <v>0.40907232223361834</v>
      </c>
      <c r="I117">
        <f t="shared" si="24"/>
        <v>3062.7394027325595</v>
      </c>
      <c r="K117">
        <f t="shared" si="20"/>
        <v>-4425.6584369485481</v>
      </c>
    </row>
    <row r="118" spans="4:11" x14ac:dyDescent="0.2">
      <c r="D118">
        <f t="shared" si="21"/>
        <v>2.0245819323134224</v>
      </c>
      <c r="E118">
        <f t="shared" si="14"/>
        <v>116</v>
      </c>
      <c r="F118">
        <f t="shared" si="22"/>
        <v>441969.22990466468</v>
      </c>
      <c r="H118">
        <f t="shared" si="23"/>
        <v>0.42528960820726103</v>
      </c>
      <c r="I118">
        <f t="shared" si="24"/>
        <v>3176.9014873184838</v>
      </c>
      <c r="K118">
        <f t="shared" si="20"/>
        <v>-4590.6226491752086</v>
      </c>
    </row>
    <row r="119" spans="4:11" x14ac:dyDescent="0.2">
      <c r="D119">
        <f t="shared" si="21"/>
        <v>2.0420352248333655</v>
      </c>
      <c r="E119">
        <f t="shared" si="14"/>
        <v>117</v>
      </c>
      <c r="F119">
        <f t="shared" si="22"/>
        <v>445553.20021432266</v>
      </c>
      <c r="H119">
        <f t="shared" si="23"/>
        <v>0.44148790347150912</v>
      </c>
      <c r="I119">
        <f t="shared" si="24"/>
        <v>3290.0958569360264</v>
      </c>
      <c r="K119">
        <f t="shared" si="20"/>
        <v>-4754.1885132725583</v>
      </c>
    </row>
    <row r="120" spans="4:11" x14ac:dyDescent="0.2">
      <c r="D120">
        <f t="shared" si="21"/>
        <v>2.0594885173533086</v>
      </c>
      <c r="E120">
        <f t="shared" si="14"/>
        <v>118</v>
      </c>
      <c r="F120">
        <f t="shared" si="22"/>
        <v>449321.52278822195</v>
      </c>
      <c r="H120">
        <f t="shared" si="23"/>
        <v>0.45766608403293363</v>
      </c>
      <c r="I120">
        <f t="shared" si="24"/>
        <v>3402.288031483627</v>
      </c>
      <c r="K120">
        <f t="shared" si="20"/>
        <v>-4916.3062054938409</v>
      </c>
    </row>
    <row r="121" spans="4:11" x14ac:dyDescent="0.2">
      <c r="D121">
        <f t="shared" si="21"/>
        <v>2.0769418098732522</v>
      </c>
      <c r="E121">
        <f t="shared" si="14"/>
        <v>119</v>
      </c>
      <c r="F121">
        <f t="shared" si="22"/>
        <v>453280.63583604433</v>
      </c>
      <c r="H121">
        <f t="shared" si="23"/>
        <v>0.47382297098937465</v>
      </c>
      <c r="I121">
        <f t="shared" si="24"/>
        <v>3513.4438361381476</v>
      </c>
      <c r="K121">
        <f t="shared" si="20"/>
        <v>-5076.926343219624</v>
      </c>
    </row>
    <row r="122" spans="4:11" x14ac:dyDescent="0.2">
      <c r="D122">
        <f t="shared" si="21"/>
        <v>2.0943951023931953</v>
      </c>
      <c r="E122">
        <f t="shared" si="14"/>
        <v>120</v>
      </c>
      <c r="F122">
        <f t="shared" si="22"/>
        <v>457437.41577959247</v>
      </c>
      <c r="H122">
        <f t="shared" si="23"/>
        <v>0.48995732625372845</v>
      </c>
      <c r="I122">
        <f t="shared" si="24"/>
        <v>3623.5294117647072</v>
      </c>
      <c r="K122">
        <f t="shared" si="20"/>
        <v>-5236.0000000000027</v>
      </c>
    </row>
    <row r="123" spans="4:11" x14ac:dyDescent="0.2">
      <c r="D123">
        <f t="shared" si="21"/>
        <v>2.1118483949131388</v>
      </c>
      <c r="E123">
        <f t="shared" si="14"/>
        <v>121</v>
      </c>
      <c r="F123">
        <f t="shared" si="22"/>
        <v>461799.2063159449</v>
      </c>
      <c r="H123">
        <f t="shared" si="23"/>
        <v>0.50606784793885384</v>
      </c>
      <c r="I123">
        <f t="shared" si="24"/>
        <v>3732.5112252305162</v>
      </c>
      <c r="K123">
        <f t="shared" si="20"/>
        <v>-5393.4787204580962</v>
      </c>
    </row>
    <row r="124" spans="4:11" x14ac:dyDescent="0.2">
      <c r="D124">
        <f t="shared" si="21"/>
        <v>2.1293016874330819</v>
      </c>
      <c r="E124">
        <f t="shared" si="14"/>
        <v>122</v>
      </c>
      <c r="F124">
        <f t="shared" si="22"/>
        <v>466373.85004146304</v>
      </c>
      <c r="H124">
        <f t="shared" si="23"/>
        <v>0.52215316537057133</v>
      </c>
      <c r="I124">
        <f t="shared" si="24"/>
        <v>3840.3560796194629</v>
      </c>
      <c r="K124">
        <f t="shared" si="20"/>
        <v>-5549.3145350501236</v>
      </c>
    </row>
    <row r="125" spans="4:11" x14ac:dyDescent="0.2">
      <c r="D125">
        <f t="shared" si="21"/>
        <v>2.1467549799530254</v>
      </c>
      <c r="E125">
        <f t="shared" si="14"/>
        <v>123</v>
      </c>
      <c r="F125">
        <f t="shared" si="22"/>
        <v>471169.72287439276</v>
      </c>
      <c r="H125">
        <f t="shared" si="23"/>
        <v>0.53821183369235559</v>
      </c>
      <c r="I125">
        <f t="shared" si="24"/>
        <v>3947.0311243441897</v>
      </c>
      <c r="K125">
        <f t="shared" si="20"/>
        <v>-5703.4599746773547</v>
      </c>
    </row>
    <row r="126" spans="4:11" x14ac:dyDescent="0.2">
      <c r="D126">
        <f t="shared" si="21"/>
        <v>2.1642082724729685</v>
      </c>
      <c r="E126">
        <f t="shared" si="14"/>
        <v>124</v>
      </c>
      <c r="F126">
        <f t="shared" si="22"/>
        <v>476195.77153884713</v>
      </c>
      <c r="H126">
        <f t="shared" si="23"/>
        <v>0.55424232802162687</v>
      </c>
      <c r="I126">
        <f t="shared" si="24"/>
        <v>4052.5038651527152</v>
      </c>
      <c r="K126">
        <f t="shared" si="20"/>
        <v>-5855.8680851456738</v>
      </c>
    </row>
    <row r="127" spans="4:11" x14ac:dyDescent="0.2">
      <c r="D127">
        <f t="shared" si="21"/>
        <v>2.1816615649929116</v>
      </c>
      <c r="E127">
        <f t="shared" si="14"/>
        <v>125</v>
      </c>
      <c r="F127">
        <f t="shared" si="22"/>
        <v>481461.55440072436</v>
      </c>
      <c r="H127">
        <f t="shared" si="23"/>
        <v>0.57024303711335356</v>
      </c>
      <c r="I127">
        <f t="shared" si="24"/>
        <v>4156.7421740263999</v>
      </c>
      <c r="K127">
        <f t="shared" si="20"/>
        <v>-6006.4924414681482</v>
      </c>
    </row>
    <row r="128" spans="4:11" x14ac:dyDescent="0.2">
      <c r="D128">
        <f t="shared" si="21"/>
        <v>2.1991148575128552</v>
      </c>
      <c r="E128">
        <f t="shared" si="14"/>
        <v>126</v>
      </c>
      <c r="F128">
        <f t="shared" si="22"/>
        <v>486977.28597688582</v>
      </c>
      <c r="H128">
        <f t="shared" si="23"/>
        <v>0.58621225648215403</v>
      </c>
      <c r="I128">
        <f t="shared" si="24"/>
        <v>4259.7142989666245</v>
      </c>
      <c r="K128">
        <f t="shared" si="20"/>
        <v>-6155.2871620067726</v>
      </c>
    </row>
    <row r="129" spans="4:11" x14ac:dyDescent="0.2">
      <c r="D129">
        <f t="shared" si="21"/>
        <v>2.2165681500327987</v>
      </c>
      <c r="E129">
        <f t="shared" si="14"/>
        <v>127</v>
      </c>
      <c r="F129">
        <f t="shared" si="22"/>
        <v>492753.88547291793</v>
      </c>
      <c r="H129">
        <f t="shared" si="23"/>
        <v>0.6021481809288316</v>
      </c>
      <c r="I129">
        <f t="shared" si="24"/>
        <v>4361.3888736666195</v>
      </c>
      <c r="K129">
        <f t="shared" si="20"/>
        <v>-6302.2069224482648</v>
      </c>
    </row>
    <row r="130" spans="4:11" x14ac:dyDescent="0.2">
      <c r="D130">
        <f t="shared" si="21"/>
        <v>2.2340214425527418</v>
      </c>
      <c r="E130">
        <f t="shared" si="14"/>
        <v>128</v>
      </c>
      <c r="F130">
        <f t="shared" si="22"/>
        <v>498803.02974252682</v>
      </c>
      <c r="H130">
        <f t="shared" si="23"/>
        <v>0.61804889641177052</v>
      </c>
      <c r="I130">
        <f t="shared" si="24"/>
        <v>4461.7349270659543</v>
      </c>
      <c r="K130">
        <f t="shared" si="20"/>
        <v>-6447.2069696103044</v>
      </c>
    </row>
    <row r="131" spans="4:11" x14ac:dyDescent="0.2">
      <c r="D131">
        <f t="shared" si="21"/>
        <v>2.2514747350726849</v>
      </c>
      <c r="E131">
        <f t="shared" si="14"/>
        <v>129</v>
      </c>
      <c r="F131">
        <f t="shared" si="22"/>
        <v>505137.21110325679</v>
      </c>
      <c r="H131">
        <f t="shared" si="23"/>
        <v>0.63391237119727051</v>
      </c>
      <c r="I131">
        <f t="shared" si="24"/>
        <v>4560.7218927847034</v>
      </c>
      <c r="K131">
        <f t="shared" si="20"/>
        <v>-6590.2431350738962</v>
      </c>
    </row>
    <row r="132" spans="4:11" x14ac:dyDescent="0.2">
      <c r="D132">
        <f t="shared" si="21"/>
        <v>2.2689280275926285</v>
      </c>
      <c r="E132">
        <f t="shared" si="14"/>
        <v>130</v>
      </c>
      <c r="F132">
        <f t="shared" si="22"/>
        <v>511769.80048922263</v>
      </c>
      <c r="H132">
        <f t="shared" si="23"/>
        <v>0.64973644621593729</v>
      </c>
      <c r="I132">
        <f t="shared" si="24"/>
        <v>4658.319618434216</v>
      </c>
      <c r="K132">
        <f t="shared" si="20"/>
        <v>-6731.2718486374424</v>
      </c>
    </row>
    <row r="133" spans="4:11" x14ac:dyDescent="0.2">
      <c r="D133">
        <f t="shared" si="21"/>
        <v>2.286381320112572</v>
      </c>
      <c r="E133">
        <f t="shared" si="14"/>
        <v>131</v>
      </c>
      <c r="F133">
        <f t="shared" si="22"/>
        <v>518715.1164723495</v>
      </c>
      <c r="H133">
        <f t="shared" si="23"/>
        <v>0.66551882454463618</v>
      </c>
      <c r="I133">
        <f t="shared" si="24"/>
        <v>4754.4983748018003</v>
      </c>
      <c r="K133">
        <f t="shared" si="20"/>
        <v>-6870.2501515886024</v>
      </c>
    </row>
    <row r="134" spans="4:11" x14ac:dyDescent="0.2">
      <c r="D134">
        <f t="shared" si="21"/>
        <v>2.3038346126325151</v>
      </c>
      <c r="E134">
        <f t="shared" si="14"/>
        <v>132</v>
      </c>
      <c r="F134">
        <f t="shared" si="22"/>
        <v>525988.5007394636</v>
      </c>
      <c r="H134">
        <f t="shared" si="23"/>
        <v>0.68125705992504715</v>
      </c>
      <c r="I134">
        <f t="shared" si="24"/>
        <v>4849.2288649065549</v>
      </c>
      <c r="K134">
        <f t="shared" si="20"/>
        <v>-7007.1357097899718</v>
      </c>
    </row>
    <row r="135" spans="4:11" x14ac:dyDescent="0.2">
      <c r="D135">
        <f t="shared" si="21"/>
        <v>2.3212879051524582</v>
      </c>
      <c r="E135">
        <f t="shared" si="14"/>
        <v>133</v>
      </c>
      <c r="F135">
        <f t="shared" si="22"/>
        <v>533606.40067399014</v>
      </c>
      <c r="H135">
        <f t="shared" si="23"/>
        <v>0.69694854422053698</v>
      </c>
      <c r="I135">
        <f t="shared" si="24"/>
        <v>4942.482232923513</v>
      </c>
      <c r="K135">
        <f t="shared" si="20"/>
        <v>-7141.8868265744768</v>
      </c>
    </row>
    <row r="136" spans="4:11" x14ac:dyDescent="0.2">
      <c r="D136">
        <f t="shared" si="21"/>
        <v>2.3387411976724013</v>
      </c>
      <c r="E136">
        <f t="shared" si="14"/>
        <v>134</v>
      </c>
      <c r="F136">
        <f t="shared" si="22"/>
        <v>541586.45975827333</v>
      </c>
      <c r="H136">
        <f t="shared" si="23"/>
        <v>0.71259049370288774</v>
      </c>
      <c r="I136">
        <f t="shared" si="24"/>
        <v>5034.2300729734461</v>
      </c>
      <c r="K136">
        <f t="shared" si="20"/>
        <v>-7274.4624554466291</v>
      </c>
    </row>
    <row r="137" spans="4:11" x14ac:dyDescent="0.2">
      <c r="D137">
        <f t="shared" si="21"/>
        <v>2.3561944901923448</v>
      </c>
      <c r="E137">
        <f t="shared" si="14"/>
        <v>135</v>
      </c>
      <c r="F137">
        <f t="shared" si="22"/>
        <v>549947.6165859038</v>
      </c>
      <c r="H137">
        <f t="shared" si="23"/>
        <v>0.72817993404920933</v>
      </c>
      <c r="I137">
        <f t="shared" si="24"/>
        <v>5124.4444377754489</v>
      </c>
      <c r="K137">
        <f t="shared" si="20"/>
        <v>-7404.8222125855236</v>
      </c>
    </row>
    <row r="138" spans="4:11" x14ac:dyDescent="0.2">
      <c r="D138">
        <f t="shared" si="21"/>
        <v>2.3736477827122884</v>
      </c>
      <c r="E138">
        <f t="shared" si="14"/>
        <v>136</v>
      </c>
      <c r="F138">
        <f t="shared" si="22"/>
        <v>558710.21335326415</v>
      </c>
      <c r="H138">
        <f t="shared" si="23"/>
        <v>0.74371368391731896</v>
      </c>
      <c r="I138">
        <f t="shared" si="24"/>
        <v>5213.0978471601047</v>
      </c>
      <c r="K138">
        <f t="shared" si="20"/>
        <v>-7532.9263891463506</v>
      </c>
    </row>
    <row r="139" spans="4:11" x14ac:dyDescent="0.2">
      <c r="D139">
        <f t="shared" si="21"/>
        <v>2.3911010752322315</v>
      </c>
      <c r="E139">
        <f t="shared" si="14"/>
        <v>137</v>
      </c>
      <c r="F139">
        <f t="shared" si="22"/>
        <v>567896.11478559859</v>
      </c>
      <c r="H139">
        <f t="shared" si="23"/>
        <v>0.75918833695454591</v>
      </c>
      <c r="I139">
        <f t="shared" si="24"/>
        <v>5300.1632964401097</v>
      </c>
      <c r="K139">
        <f t="shared" si="20"/>
        <v>-7658.7359633559581</v>
      </c>
    </row>
    <row r="140" spans="4:11" x14ac:dyDescent="0.2">
      <c r="D140">
        <f t="shared" si="21"/>
        <v>2.4085543677521746</v>
      </c>
      <c r="E140">
        <f t="shared" si="14"/>
        <v>138</v>
      </c>
      <c r="F140">
        <f t="shared" si="22"/>
        <v>577528.83854545932</v>
      </c>
      <c r="H140">
        <f t="shared" si="23"/>
        <v>0.77460024208089895</v>
      </c>
      <c r="I140">
        <f t="shared" si="24"/>
        <v>5385.6142646361695</v>
      </c>
      <c r="K140">
        <f t="shared" si="20"/>
        <v>-7782.2126123992648</v>
      </c>
    </row>
    <row r="141" spans="4:11" x14ac:dyDescent="0.2">
      <c r="D141">
        <f t="shared" si="21"/>
        <v>2.4260076602721181</v>
      </c>
      <c r="E141">
        <f t="shared" si="14"/>
        <v>139</v>
      </c>
      <c r="F141">
        <f t="shared" si="22"/>
        <v>587633.69826966897</v>
      </c>
      <c r="H141">
        <f t="shared" si="23"/>
        <v>0.78994548187235158</v>
      </c>
      <c r="I141">
        <f t="shared" si="24"/>
        <v>5469.4247225556255</v>
      </c>
      <c r="K141">
        <f t="shared" si="20"/>
        <v>-7903.3187240928792</v>
      </c>
    </row>
    <row r="142" spans="4:11" x14ac:dyDescent="0.2">
      <c r="D142">
        <f t="shared" si="21"/>
        <v>2.4434609527920612</v>
      </c>
      <c r="E142">
        <f t="shared" si="14"/>
        <v>140</v>
      </c>
      <c r="F142">
        <f t="shared" si="22"/>
        <v>598237.96048423368</v>
      </c>
      <c r="H142">
        <f t="shared" si="23"/>
        <v>0.80521984885400699</v>
      </c>
      <c r="I142">
        <f t="shared" si="24"/>
        <v>5551.5691407210606</v>
      </c>
      <c r="K142">
        <f t="shared" si="20"/>
        <v>-8022.0174083419324</v>
      </c>
    </row>
    <row r="143" spans="4:11" x14ac:dyDescent="0.2">
      <c r="D143">
        <f t="shared" si="21"/>
        <v>2.4609142453120043</v>
      </c>
      <c r="E143">
        <f t="shared" si="14"/>
        <v>141</v>
      </c>
      <c r="F143">
        <f t="shared" si="22"/>
        <v>609371.01675367309</v>
      </c>
      <c r="H143">
        <f t="shared" si="23"/>
        <v>0.82041881949642925</v>
      </c>
      <c r="I143">
        <f t="shared" si="24"/>
        <v>5632.0224971469843</v>
      </c>
      <c r="K143">
        <f t="shared" si="20"/>
        <v>-8138.272508377393</v>
      </c>
    </row>
    <row r="144" spans="4:11" x14ac:dyDescent="0.2">
      <c r="D144">
        <f t="shared" si="21"/>
        <v>2.4783675378319479</v>
      </c>
      <c r="E144">
        <f t="shared" si="14"/>
        <v>142</v>
      </c>
      <c r="F144">
        <f t="shared" si="22"/>
        <v>621064.57252947893</v>
      </c>
      <c r="H144">
        <f t="shared" si="23"/>
        <v>0.83553752569129325</v>
      </c>
      <c r="I144">
        <f t="shared" si="24"/>
        <v>5710.760284961656</v>
      </c>
      <c r="K144">
        <f t="shared" si="20"/>
        <v>-8252.0486117695928</v>
      </c>
    </row>
    <row r="145" spans="4:11" x14ac:dyDescent="0.2">
      <c r="D145">
        <f t="shared" si="21"/>
        <v>2.4958208303518914</v>
      </c>
      <c r="E145">
        <f t="shared" si="14"/>
        <v>143</v>
      </c>
      <c r="F145">
        <f t="shared" si="22"/>
        <v>633352.85426914413</v>
      </c>
      <c r="H145">
        <f t="shared" si="23"/>
        <v>0.85057072346582629</v>
      </c>
      <c r="I145">
        <f t="shared" si="24"/>
        <v>5787.7585198721445</v>
      </c>
      <c r="K145">
        <f t="shared" si="20"/>
        <v>-8363.3110612152486</v>
      </c>
    </row>
    <row r="146" spans="4:11" x14ac:dyDescent="0.2">
      <c r="D146">
        <f t="shared" si="21"/>
        <v>2.5132741228718345</v>
      </c>
      <c r="E146">
        <f t="shared" si="14"/>
        <v>144</v>
      </c>
      <c r="F146">
        <f t="shared" si="22"/>
        <v>646272.83649746003</v>
      </c>
      <c r="H146">
        <f t="shared" si="23"/>
        <v>0.86551275867930078</v>
      </c>
      <c r="I146">
        <f t="shared" si="24"/>
        <v>5862.9937474702037</v>
      </c>
      <c r="K146">
        <f t="shared" si="20"/>
        <v>-8472.0259650944445</v>
      </c>
    </row>
    <row r="147" spans="4:11" x14ac:dyDescent="0.2">
      <c r="D147">
        <f t="shared" si="21"/>
        <v>2.5307274153917776</v>
      </c>
      <c r="E147">
        <f t="shared" si="14"/>
        <v>145</v>
      </c>
      <c r="F147">
        <f t="shared" si="22"/>
        <v>659864.49056946067</v>
      </c>
      <c r="H147">
        <f t="shared" si="23"/>
        <v>0.88035752943040413</v>
      </c>
      <c r="I147">
        <f t="shared" si="24"/>
        <v>5936.4430503766916</v>
      </c>
      <c r="K147">
        <f t="shared" si="20"/>
        <v>-8578.1602077943189</v>
      </c>
    </row>
    <row r="148" spans="4:11" x14ac:dyDescent="0.2">
      <c r="D148">
        <f t="shared" si="21"/>
        <v>2.5481807079117211</v>
      </c>
      <c r="E148">
        <f t="shared" si="14"/>
        <v>146</v>
      </c>
      <c r="F148">
        <f t="shared" si="22"/>
        <v>674171.05696078204</v>
      </c>
      <c r="H148">
        <f t="shared" si="23"/>
        <v>0.8950984448927598</v>
      </c>
      <c r="I148">
        <f t="shared" si="24"/>
        <v>6008.0840552224172</v>
      </c>
      <c r="K148">
        <f t="shared" si="20"/>
        <v>-8681.681459796393</v>
      </c>
    </row>
    <row r="149" spans="4:11" x14ac:dyDescent="0.2">
      <c r="D149">
        <f t="shared" si="21"/>
        <v>2.5656340004316647</v>
      </c>
      <c r="E149">
        <f t="shared" si="14"/>
        <v>147</v>
      </c>
      <c r="F149">
        <f t="shared" si="22"/>
        <v>689239.34294458153</v>
      </c>
      <c r="H149">
        <f t="shared" si="23"/>
        <v>0.90972838028887337</v>
      </c>
      <c r="I149">
        <f t="shared" si="24"/>
        <v>6077.8949394633073</v>
      </c>
      <c r="K149">
        <f t="shared" si="20"/>
        <v>-8782.5581875244789</v>
      </c>
    </row>
    <row r="150" spans="4:11" x14ac:dyDescent="0.2">
      <c r="D150">
        <f t="shared" si="21"/>
        <v>2.5830872929516078</v>
      </c>
      <c r="E150">
        <f t="shared" si="14"/>
        <v>148</v>
      </c>
      <c r="F150">
        <f t="shared" si="22"/>
        <v>705120.04749906994</v>
      </c>
      <c r="H150">
        <f t="shared" si="23"/>
        <v>0.92423962771258905</v>
      </c>
      <c r="I150">
        <f t="shared" si="24"/>
        <v>6145.8544380277435</v>
      </c>
      <c r="K150">
        <f t="shared" si="20"/>
        <v>-8880.7596629500895</v>
      </c>
    </row>
    <row r="151" spans="4:11" x14ac:dyDescent="0.2">
      <c r="D151">
        <f t="shared" si="21"/>
        <v>2.6005405854715509</v>
      </c>
      <c r="E151">
        <f t="shared" si="14"/>
        <v>149</v>
      </c>
      <c r="F151">
        <f t="shared" si="22"/>
        <v>721868.11520568235</v>
      </c>
      <c r="H151">
        <f t="shared" si="23"/>
        <v>0.93862384251977515</v>
      </c>
      <c r="I151">
        <f t="shared" si="24"/>
        <v>6211.9418497941324</v>
      </c>
      <c r="K151">
        <f t="shared" si="20"/>
        <v>-8976.2559729525219</v>
      </c>
    </row>
    <row r="152" spans="4:11" x14ac:dyDescent="0.2">
      <c r="D152">
        <f t="shared" si="21"/>
        <v>2.6179938779914944</v>
      </c>
      <c r="E152">
        <f t="shared" si="14"/>
        <v>150</v>
      </c>
      <c r="F152">
        <f t="shared" si="22"/>
        <v>739543.12071844237</v>
      </c>
      <c r="H152">
        <f t="shared" si="23"/>
        <v>0.95287198503015758</v>
      </c>
      <c r="I152">
        <f t="shared" si="24"/>
        <v>6276.1370438966424</v>
      </c>
      <c r="K152">
        <f t="shared" si="20"/>
        <v>-9069.018028430648</v>
      </c>
    </row>
    <row r="153" spans="4:11" x14ac:dyDescent="0.2">
      <c r="D153">
        <f t="shared" si="21"/>
        <v>2.6354471705114375</v>
      </c>
      <c r="E153">
        <f t="shared" si="14"/>
        <v>151</v>
      </c>
      <c r="F153">
        <f t="shared" si="22"/>
        <v>758209.68507605558</v>
      </c>
      <c r="H153">
        <f t="shared" si="23"/>
        <v>0.96697425732510423</v>
      </c>
      <c r="I153">
        <f t="shared" si="24"/>
        <v>6338.4204658572644</v>
      </c>
      <c r="K153">
        <f t="shared" si="20"/>
        <v>-9159.0175731637482</v>
      </c>
    </row>
    <row r="154" spans="4:11" x14ac:dyDescent="0.2">
      <c r="D154">
        <f t="shared" si="21"/>
        <v>2.6529004630313806</v>
      </c>
      <c r="E154">
        <f t="shared" si="14"/>
        <v>152</v>
      </c>
      <c r="F154">
        <f t="shared" si="22"/>
        <v>777937.92464635102</v>
      </c>
      <c r="H154">
        <f t="shared" si="23"/>
        <v>0.98092003499292202</v>
      </c>
      <c r="I154">
        <f t="shared" si="24"/>
        <v>6398.7731435423411</v>
      </c>
      <c r="K154">
        <f t="shared" si="20"/>
        <v>-9246.2271924186825</v>
      </c>
    </row>
    <row r="155" spans="4:11" x14ac:dyDescent="0.2">
      <c r="D155">
        <f t="shared" ref="D155:D183" si="25">E155*PI()/180</f>
        <v>2.6703537555513241</v>
      </c>
      <c r="E155">
        <f t="shared" si="14"/>
        <v>153</v>
      </c>
      <c r="F155">
        <f t="shared" ref="F155:F183" si="26">B$3*COS(D155+PI()/2)+SQRT(B$3^2*COS(D155+PI()/2)^2+B$2*(B$2+2*B$3))</f>
        <v>798803.93278342113</v>
      </c>
      <c r="H155">
        <f t="shared" ref="H155:H183" si="27">ACOS((F155^2+(B$12+B$2)^2-B$12^2)/(2*F155*(B$12+B$2)))</f>
        <v>0.99469779377285161</v>
      </c>
      <c r="I155">
        <f t="shared" ref="I155:I183" si="28">B$38*COS((PI()/2)-H155)</f>
        <v>6457.1766929415835</v>
      </c>
      <c r="K155">
        <f t="shared" si="20"/>
        <v>-9330.6203213005883</v>
      </c>
    </row>
    <row r="156" spans="4:11" x14ac:dyDescent="0.2">
      <c r="D156">
        <f t="shared" si="25"/>
        <v>2.6878070480712677</v>
      </c>
      <c r="E156">
        <f t="shared" ref="E156:E183" si="29">E155+1</f>
        <v>154</v>
      </c>
      <c r="F156">
        <f t="shared" si="26"/>
        <v>820890.29327421216</v>
      </c>
      <c r="H156">
        <f t="shared" si="27"/>
        <v>1.0082950311914365</v>
      </c>
      <c r="I156">
        <f t="shared" si="28"/>
        <v>6513.6133237680806</v>
      </c>
      <c r="K156">
        <f t="shared" si="20"/>
        <v>-9412.1712528448752</v>
      </c>
    </row>
    <row r="157" spans="4:11" x14ac:dyDescent="0.2">
      <c r="D157">
        <f t="shared" si="25"/>
        <v>2.7052603405912108</v>
      </c>
      <c r="E157">
        <f t="shared" si="29"/>
        <v>155</v>
      </c>
      <c r="F157">
        <f t="shared" si="26"/>
        <v>844286.62327140942</v>
      </c>
      <c r="H157">
        <f t="shared" si="27"/>
        <v>1.0216981834819421</v>
      </c>
      <c r="I157">
        <f t="shared" si="28"/>
        <v>6568.0658448773702</v>
      </c>
      <c r="K157">
        <f t="shared" si="20"/>
        <v>-9490.8551458477996</v>
      </c>
    </row>
    <row r="158" spans="4:11" x14ac:dyDescent="0.2">
      <c r="D158">
        <f t="shared" si="25"/>
        <v>2.7227136331111539</v>
      </c>
      <c r="E158">
        <f t="shared" si="29"/>
        <v>156</v>
      </c>
      <c r="F158">
        <f t="shared" si="26"/>
        <v>869090.14155652467</v>
      </c>
      <c r="H158">
        <f t="shared" si="27"/>
        <v>1.0348925383436867</v>
      </c>
      <c r="I158">
        <f t="shared" si="28"/>
        <v>6620.5176695040218</v>
      </c>
      <c r="K158">
        <f t="shared" ref="K158:K182" si="30">-I158/B$39*B$37</f>
        <v>-9566.6480324333115</v>
      </c>
    </row>
    <row r="159" spans="4:11" x14ac:dyDescent="0.2">
      <c r="D159">
        <f t="shared" si="25"/>
        <v>2.740166925631097</v>
      </c>
      <c r="E159">
        <f t="shared" si="29"/>
        <v>157</v>
      </c>
      <c r="F159">
        <f t="shared" si="26"/>
        <v>895406.25553868152</v>
      </c>
      <c r="H159">
        <f t="shared" si="27"/>
        <v>1.0478621444497773</v>
      </c>
      <c r="I159">
        <f t="shared" si="28"/>
        <v>6670.9528203141545</v>
      </c>
      <c r="K159">
        <f t="shared" si="30"/>
        <v>-9639.5268253539525</v>
      </c>
    </row>
    <row r="160" spans="4:11" x14ac:dyDescent="0.2">
      <c r="D160">
        <f t="shared" si="25"/>
        <v>2.7576202181510405</v>
      </c>
      <c r="E160">
        <f t="shared" si="29"/>
        <v>158</v>
      </c>
      <c r="F160">
        <f t="shared" si="26"/>
        <v>923349.15724555869</v>
      </c>
      <c r="H160">
        <f t="shared" si="27"/>
        <v>1.0605897190674085</v>
      </c>
      <c r="I160">
        <f t="shared" si="28"/>
        <v>6719.3559342722465</v>
      </c>
      <c r="K160">
        <f t="shared" si="30"/>
        <v>-9709.4693250233959</v>
      </c>
    </row>
    <row r="161" spans="4:11" x14ac:dyDescent="0.2">
      <c r="D161">
        <f t="shared" si="25"/>
        <v>2.7750735106709841</v>
      </c>
      <c r="E161">
        <f t="shared" si="29"/>
        <v>159</v>
      </c>
      <c r="F161">
        <f t="shared" si="26"/>
        <v>953042.41457145102</v>
      </c>
      <c r="H161">
        <f t="shared" si="27"/>
        <v>1.0730565557342766</v>
      </c>
      <c r="I161">
        <f t="shared" si="28"/>
        <v>6765.7122673208969</v>
      </c>
      <c r="K161">
        <f t="shared" si="30"/>
        <v>-9776.4542262786963</v>
      </c>
    </row>
    <row r="162" spans="4:11" x14ac:dyDescent="0.2">
      <c r="D162">
        <f t="shared" si="25"/>
        <v>2.7925268031909272</v>
      </c>
      <c r="E162">
        <f t="shared" si="29"/>
        <v>160</v>
      </c>
      <c r="F162">
        <f t="shared" si="26"/>
        <v>984619.53908492019</v>
      </c>
      <c r="H162">
        <f t="shared" si="27"/>
        <v>1.0852424346567089</v>
      </c>
      <c r="I162">
        <f t="shared" si="28"/>
        <v>6810.0076988719966</v>
      </c>
      <c r="K162">
        <f t="shared" si="30"/>
        <v>-9840.4611248700348</v>
      </c>
    </row>
    <row r="163" spans="4:11" x14ac:dyDescent="0.2">
      <c r="D163">
        <f t="shared" si="25"/>
        <v>2.8099800957108703</v>
      </c>
      <c r="E163">
        <f t="shared" si="29"/>
        <v>161</v>
      </c>
      <c r="F163">
        <f t="shared" si="26"/>
        <v>1018224.5056599185</v>
      </c>
      <c r="H163">
        <f t="shared" si="27"/>
        <v>1.0971255393759718</v>
      </c>
      <c r="I163">
        <f t="shared" si="28"/>
        <v>6852.2287361079898</v>
      </c>
      <c r="K163">
        <f t="shared" si="30"/>
        <v>-9901.4705236760456</v>
      </c>
    </row>
    <row r="164" spans="4:11" x14ac:dyDescent="0.2">
      <c r="D164">
        <f t="shared" si="25"/>
        <v>2.8274333882308138</v>
      </c>
      <c r="E164">
        <f t="shared" si="29"/>
        <v>162</v>
      </c>
      <c r="F164">
        <f t="shared" si="26"/>
        <v>1054012.1920253255</v>
      </c>
      <c r="H164">
        <f t="shared" si="27"/>
        <v>1.1086823842973093</v>
      </c>
      <c r="I164">
        <f t="shared" si="28"/>
        <v>6892.3625180919362</v>
      </c>
      <c r="K164">
        <f t="shared" si="30"/>
        <v>-9959.4638386428487</v>
      </c>
    </row>
    <row r="165" spans="4:11" x14ac:dyDescent="0.2">
      <c r="D165">
        <f t="shared" si="25"/>
        <v>2.8448866807507569</v>
      </c>
      <c r="E165">
        <f t="shared" si="29"/>
        <v>163</v>
      </c>
      <c r="F165">
        <f t="shared" si="26"/>
        <v>1092148.6980676923</v>
      </c>
      <c r="H165">
        <f t="shared" si="27"/>
        <v>1.1198877588867093</v>
      </c>
      <c r="I165">
        <f t="shared" si="28"/>
        <v>6930.3968196850565</v>
      </c>
      <c r="K165">
        <f t="shared" si="30"/>
        <v>-10014.423404444908</v>
      </c>
    </row>
    <row r="166" spans="4:11" x14ac:dyDescent="0.2">
      <c r="D166">
        <f t="shared" si="25"/>
        <v>2.8623399732707</v>
      </c>
      <c r="E166">
        <f t="shared" si="29"/>
        <v>164</v>
      </c>
      <c r="F166">
        <f t="shared" si="26"/>
        <v>1132811.4955606551</v>
      </c>
      <c r="H166">
        <f t="shared" si="27"/>
        <v>1.1307146956864955</v>
      </c>
      <c r="I166">
        <f t="shared" si="28"/>
        <v>6966.3200552706394</v>
      </c>
      <c r="K166">
        <f t="shared" si="30"/>
        <v>-10066.332479866074</v>
      </c>
    </row>
    <row r="167" spans="4:11" x14ac:dyDescent="0.2">
      <c r="D167">
        <f t="shared" si="25"/>
        <v>2.8797932657906435</v>
      </c>
      <c r="E167">
        <f t="shared" si="29"/>
        <v>165</v>
      </c>
      <c r="F167">
        <f t="shared" si="26"/>
        <v>1176189.3493440943</v>
      </c>
      <c r="H167">
        <f t="shared" si="27"/>
        <v>1.1411344707232303</v>
      </c>
      <c r="I167">
        <f t="shared" si="28"/>
        <v>7000.1212822831303</v>
      </c>
      <c r="K167">
        <f t="shared" si="30"/>
        <v>-10115.175252899124</v>
      </c>
    </row>
    <row r="168" spans="4:11" x14ac:dyDescent="0.2">
      <c r="D168">
        <f t="shared" si="25"/>
        <v>2.8972465583105871</v>
      </c>
      <c r="E168">
        <f t="shared" si="29"/>
        <v>166</v>
      </c>
      <c r="F168">
        <f t="shared" si="26"/>
        <v>1222481.9415575019</v>
      </c>
      <c r="H168">
        <f t="shared" si="27"/>
        <v>1.151116646276064</v>
      </c>
      <c r="I168">
        <f t="shared" si="28"/>
        <v>7031.7902045413384</v>
      </c>
      <c r="K168">
        <f t="shared" si="30"/>
        <v>-10160.936845562233</v>
      </c>
    </row>
    <row r="169" spans="4:11" x14ac:dyDescent="0.2">
      <c r="D169">
        <f t="shared" si="25"/>
        <v>2.9146998508305306</v>
      </c>
      <c r="E169">
        <f t="shared" si="29"/>
        <v>167</v>
      </c>
      <c r="F169">
        <f t="shared" si="26"/>
        <v>1271899.1224591485</v>
      </c>
      <c r="H169">
        <f t="shared" si="27"/>
        <v>1.1606291671787259</v>
      </c>
      <c r="I169">
        <f t="shared" si="28"/>
        <v>7061.3171753847628</v>
      </c>
      <c r="K169">
        <f t="shared" si="30"/>
        <v>-10203.603318430982</v>
      </c>
    </row>
    <row r="170" spans="4:11" x14ac:dyDescent="0.2">
      <c r="D170">
        <f t="shared" si="25"/>
        <v>2.9321531433504737</v>
      </c>
      <c r="E170">
        <f t="shared" si="29"/>
        <v>168</v>
      </c>
      <c r="F170">
        <f t="shared" si="26"/>
        <v>1324659.7062113732</v>
      </c>
      <c r="H170">
        <f t="shared" si="27"/>
        <v>1.1696385226143233</v>
      </c>
      <c r="I170">
        <f t="shared" si="28"/>
        <v>7088.6932006120514</v>
      </c>
      <c r="K170">
        <f t="shared" si="30"/>
        <v>-10243.161674884414</v>
      </c>
    </row>
    <row r="171" spans="4:11" x14ac:dyDescent="0.2">
      <c r="D171">
        <f t="shared" si="25"/>
        <v>2.9496064358704168</v>
      </c>
      <c r="E171">
        <f t="shared" si="29"/>
        <v>169</v>
      </c>
      <c r="F171">
        <f t="shared" si="26"/>
        <v>1380989.7298366178</v>
      </c>
      <c r="H171">
        <f t="shared" si="27"/>
        <v>1.1781099854293664</v>
      </c>
      <c r="I171">
        <f t="shared" si="28"/>
        <v>7113.9099412207179</v>
      </c>
      <c r="K171">
        <f t="shared" si="30"/>
        <v>-10279.599865063938</v>
      </c>
    </row>
    <row r="172" spans="4:11" x14ac:dyDescent="0.2">
      <c r="D172">
        <f t="shared" si="25"/>
        <v>2.9670597283903604</v>
      </c>
      <c r="E172">
        <f t="shared" si="29"/>
        <v>170</v>
      </c>
      <c r="F172">
        <f t="shared" si="26"/>
        <v>1441120.1007981354</v>
      </c>
      <c r="H172">
        <f t="shared" si="27"/>
        <v>1.1860079399835401</v>
      </c>
      <c r="I172">
        <f t="shared" si="28"/>
        <v>7136.9597159472951</v>
      </c>
      <c r="K172">
        <f t="shared" si="30"/>
        <v>-10312.906789543842</v>
      </c>
    </row>
    <row r="173" spans="4:11" x14ac:dyDescent="0.2">
      <c r="D173">
        <f t="shared" si="25"/>
        <v>2.9845130209103035</v>
      </c>
      <c r="E173">
        <f t="shared" si="29"/>
        <v>171</v>
      </c>
      <c r="F173">
        <f t="shared" si="26"/>
        <v>1505283.5759448337</v>
      </c>
      <c r="H173">
        <f t="shared" si="27"/>
        <v>1.1932963070819471</v>
      </c>
      <c r="I173">
        <f t="shared" si="28"/>
        <v>7157.8355036071152</v>
      </c>
      <c r="K173">
        <f t="shared" si="30"/>
        <v>-10343.072302712282</v>
      </c>
    </row>
    <row r="174" spans="4:11" x14ac:dyDescent="0.2">
      <c r="D174">
        <f t="shared" si="25"/>
        <v>3.0019663134302466</v>
      </c>
      <c r="E174">
        <f t="shared" si="29"/>
        <v>172</v>
      </c>
      <c r="F174">
        <f t="shared" si="26"/>
        <v>1573711.0442196408</v>
      </c>
      <c r="H174">
        <f t="shared" si="27"/>
        <v>1.1999390702627941</v>
      </c>
      <c r="I174">
        <f t="shared" si="28"/>
        <v>7176.5309452330257</v>
      </c>
      <c r="K174">
        <f t="shared" si="30"/>
        <v>-10370.087215861722</v>
      </c>
    </row>
    <row r="175" spans="4:11" x14ac:dyDescent="0.2">
      <c r="D175">
        <f t="shared" si="25"/>
        <v>3.0194196059501901</v>
      </c>
      <c r="E175">
        <f t="shared" si="29"/>
        <v>173</v>
      </c>
      <c r="F175">
        <f t="shared" si="26"/>
        <v>1646627.1289739884</v>
      </c>
      <c r="H175">
        <f t="shared" si="27"/>
        <v>1.2059009014261055</v>
      </c>
      <c r="I175">
        <f t="shared" si="28"/>
        <v>7193.0403460124053</v>
      </c>
      <c r="K175">
        <f t="shared" si="30"/>
        <v>-10393.943299987926</v>
      </c>
    </row>
    <row r="176" spans="4:11" x14ac:dyDescent="0.2">
      <c r="D176">
        <f t="shared" si="25"/>
        <v>3.0368728984701332</v>
      </c>
      <c r="E176">
        <f t="shared" si="29"/>
        <v>174</v>
      </c>
      <c r="F176">
        <f t="shared" si="26"/>
        <v>1724245.1826183056</v>
      </c>
      <c r="H176">
        <f t="shared" si="27"/>
        <v>1.211147875532967</v>
      </c>
      <c r="I176">
        <f t="shared" si="28"/>
        <v>7207.3586770218399</v>
      </c>
      <c r="K176">
        <f t="shared" si="30"/>
        <v>-10414.63328829656</v>
      </c>
    </row>
    <row r="177" spans="4:11" x14ac:dyDescent="0.2">
      <c r="D177">
        <f t="shared" si="25"/>
        <v>3.0543261909900763</v>
      </c>
      <c r="E177">
        <f t="shared" si="29"/>
        <v>175</v>
      </c>
      <c r="F177">
        <f t="shared" si="26"/>
        <v>1806761.8137399713</v>
      </c>
      <c r="H177">
        <f t="shared" si="27"/>
        <v>1.2156482543026279</v>
      </c>
      <c r="I177">
        <f t="shared" si="28"/>
        <v>7219.4815767590035</v>
      </c>
      <c r="K177">
        <f t="shared" si="30"/>
        <v>-10432.15087841676</v>
      </c>
    </row>
    <row r="178" spans="4:11" x14ac:dyDescent="0.2">
      <c r="D178">
        <f t="shared" si="25"/>
        <v>3.0717794835100198</v>
      </c>
      <c r="E178">
        <f t="shared" si="29"/>
        <v>176</v>
      </c>
      <c r="F178">
        <f t="shared" si="26"/>
        <v>1894351.1586300738</v>
      </c>
      <c r="H178">
        <f t="shared" si="27"/>
        <v>1.2193733083730338</v>
      </c>
      <c r="I178">
        <f t="shared" si="28"/>
        <v>7229.4053524711962</v>
      </c>
      <c r="K178">
        <f t="shared" si="30"/>
        <v>-10446.490734320878</v>
      </c>
    </row>
    <row r="179" spans="4:11" x14ac:dyDescent="0.2">
      <c r="D179">
        <f t="shared" si="25"/>
        <v>3.0892327760299634</v>
      </c>
      <c r="E179">
        <f t="shared" si="29"/>
        <v>177</v>
      </c>
      <c r="F179">
        <f t="shared" si="26"/>
        <v>1987159.1761072008</v>
      </c>
      <c r="H179">
        <f t="shared" si="27"/>
        <v>1.2222981376192488</v>
      </c>
      <c r="I179">
        <f t="shared" si="28"/>
        <v>7237.1269812802066</v>
      </c>
      <c r="K179">
        <f t="shared" si="30"/>
        <v>-10457.648487949898</v>
      </c>
    </row>
    <row r="180" spans="4:11" x14ac:dyDescent="0.2">
      <c r="D180">
        <f t="shared" si="25"/>
        <v>3.1066860685499069</v>
      </c>
      <c r="E180">
        <f t="shared" si="29"/>
        <v>178</v>
      </c>
      <c r="F180">
        <f t="shared" si="26"/>
        <v>2085298.2950981157</v>
      </c>
      <c r="H180">
        <f t="shared" si="27"/>
        <v>1.2244024419222437</v>
      </c>
      <c r="I180">
        <f t="shared" si="28"/>
        <v>7242.6441111030936</v>
      </c>
      <c r="K180">
        <f t="shared" si="30"/>
        <v>-10465.620740543969</v>
      </c>
    </row>
    <row r="181" spans="4:11" x14ac:dyDescent="0.2">
      <c r="D181">
        <f t="shared" si="25"/>
        <v>3.12413936106985</v>
      </c>
      <c r="E181">
        <f t="shared" si="29"/>
        <v>179</v>
      </c>
      <c r="F181">
        <f t="shared" si="26"/>
        <v>2188842.7668500966</v>
      </c>
      <c r="H181">
        <f t="shared" si="27"/>
        <v>1.2256711913683682</v>
      </c>
      <c r="I181">
        <f t="shared" si="28"/>
        <v>7245.9550613686706</v>
      </c>
      <c r="K181">
        <f t="shared" si="30"/>
        <v>-10470.405063677728</v>
      </c>
    </row>
    <row r="182" spans="4:11" x14ac:dyDescent="0.2">
      <c r="D182">
        <f t="shared" si="25"/>
        <v>3.1415926535897931</v>
      </c>
      <c r="E182">
        <f t="shared" si="29"/>
        <v>180</v>
      </c>
      <c r="F182">
        <f t="shared" si="26"/>
        <v>2297825.05861521</v>
      </c>
      <c r="H182">
        <f t="shared" si="27"/>
        <v>1.2260951469962507</v>
      </c>
      <c r="I182">
        <f t="shared" si="28"/>
        <v>7247.0588235294117</v>
      </c>
      <c r="K182">
        <f t="shared" si="30"/>
        <v>-10472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DELFOSSE</dc:creator>
  <cp:lastModifiedBy>Alexandre DELFOSSE</cp:lastModifiedBy>
  <dcterms:created xsi:type="dcterms:W3CDTF">2018-03-07T08:05:30Z</dcterms:created>
  <dcterms:modified xsi:type="dcterms:W3CDTF">2018-03-14T20:11:26Z</dcterms:modified>
</cp:coreProperties>
</file>