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riverafl\Desktop\"/>
    </mc:Choice>
  </mc:AlternateContent>
  <bookViews>
    <workbookView xWindow="0" yWindow="0" windowWidth="18870" windowHeight="77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K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2" i="1"/>
  <c r="M2" i="1"/>
  <c r="J109" i="1" l="1"/>
  <c r="I109" i="1"/>
  <c r="H109" i="1"/>
  <c r="E109" i="1"/>
  <c r="K109" i="1" s="1"/>
  <c r="N109" i="1" s="1"/>
  <c r="J108" i="1"/>
  <c r="I108" i="1"/>
  <c r="H108" i="1"/>
  <c r="E108" i="1"/>
  <c r="K108" i="1" s="1"/>
  <c r="N108" i="1" s="1"/>
  <c r="J107" i="1"/>
  <c r="I107" i="1"/>
  <c r="H107" i="1"/>
  <c r="E107" i="1"/>
  <c r="K107" i="1" s="1"/>
  <c r="N107" i="1" s="1"/>
  <c r="J106" i="1"/>
  <c r="I106" i="1"/>
  <c r="H106" i="1"/>
  <c r="E106" i="1"/>
  <c r="K106" i="1" s="1"/>
  <c r="N106" i="1" s="1"/>
  <c r="J105" i="1"/>
  <c r="I105" i="1"/>
  <c r="H105" i="1"/>
  <c r="E105" i="1"/>
  <c r="K105" i="1" s="1"/>
  <c r="N105" i="1" s="1"/>
  <c r="J104" i="1"/>
  <c r="I104" i="1"/>
  <c r="H104" i="1"/>
  <c r="E104" i="1"/>
  <c r="K104" i="1" s="1"/>
  <c r="N104" i="1" s="1"/>
  <c r="J103" i="1"/>
  <c r="I103" i="1"/>
  <c r="H103" i="1"/>
  <c r="E103" i="1"/>
  <c r="K103" i="1" s="1"/>
  <c r="N103" i="1" s="1"/>
  <c r="J102" i="1"/>
  <c r="I102" i="1"/>
  <c r="H102" i="1"/>
  <c r="E102" i="1"/>
  <c r="K102" i="1" s="1"/>
  <c r="N102" i="1" s="1"/>
  <c r="J101" i="1"/>
  <c r="I101" i="1"/>
  <c r="H101" i="1"/>
  <c r="E101" i="1"/>
  <c r="K101" i="1" s="1"/>
  <c r="N101" i="1" s="1"/>
  <c r="J100" i="1"/>
  <c r="I100" i="1"/>
  <c r="H100" i="1"/>
  <c r="E100" i="1"/>
  <c r="K100" i="1" s="1"/>
  <c r="N100" i="1" s="1"/>
  <c r="J99" i="1"/>
  <c r="I99" i="1"/>
  <c r="H99" i="1"/>
  <c r="E99" i="1"/>
  <c r="K99" i="1" s="1"/>
  <c r="N99" i="1" s="1"/>
  <c r="J98" i="1"/>
  <c r="I98" i="1"/>
  <c r="H98" i="1"/>
  <c r="E98" i="1"/>
  <c r="K98" i="1" s="1"/>
  <c r="N98" i="1" s="1"/>
  <c r="J97" i="1"/>
  <c r="I97" i="1"/>
  <c r="H97" i="1"/>
  <c r="E97" i="1"/>
  <c r="K97" i="1" s="1"/>
  <c r="N97" i="1" s="1"/>
  <c r="J96" i="1"/>
  <c r="I96" i="1"/>
  <c r="H96" i="1"/>
  <c r="E96" i="1"/>
  <c r="K96" i="1" s="1"/>
  <c r="N96" i="1" s="1"/>
  <c r="J95" i="1"/>
  <c r="I95" i="1"/>
  <c r="H95" i="1"/>
  <c r="E95" i="1"/>
  <c r="K95" i="1" s="1"/>
  <c r="N95" i="1" s="1"/>
  <c r="J94" i="1"/>
  <c r="I94" i="1"/>
  <c r="H94" i="1"/>
  <c r="E94" i="1"/>
  <c r="K94" i="1" s="1"/>
  <c r="N94" i="1" s="1"/>
  <c r="J93" i="1"/>
  <c r="I93" i="1"/>
  <c r="H93" i="1"/>
  <c r="E93" i="1"/>
  <c r="K93" i="1" s="1"/>
  <c r="N93" i="1" s="1"/>
  <c r="J92" i="1"/>
  <c r="I92" i="1"/>
  <c r="H92" i="1"/>
  <c r="E92" i="1"/>
  <c r="K92" i="1" s="1"/>
  <c r="N92" i="1" s="1"/>
  <c r="J91" i="1"/>
  <c r="I91" i="1"/>
  <c r="H91" i="1"/>
  <c r="E91" i="1"/>
  <c r="K91" i="1" s="1"/>
  <c r="N91" i="1" s="1"/>
  <c r="J90" i="1"/>
  <c r="I90" i="1"/>
  <c r="H90" i="1"/>
  <c r="E90" i="1"/>
  <c r="K90" i="1" s="1"/>
  <c r="N90" i="1" s="1"/>
  <c r="J89" i="1"/>
  <c r="I89" i="1"/>
  <c r="H89" i="1"/>
  <c r="E89" i="1"/>
  <c r="K89" i="1" s="1"/>
  <c r="N89" i="1" s="1"/>
  <c r="J88" i="1"/>
  <c r="I88" i="1"/>
  <c r="H88" i="1"/>
  <c r="E88" i="1"/>
  <c r="K88" i="1" s="1"/>
  <c r="N88" i="1" s="1"/>
  <c r="J87" i="1"/>
  <c r="I87" i="1"/>
  <c r="H87" i="1"/>
  <c r="E87" i="1"/>
  <c r="K87" i="1" s="1"/>
  <c r="N87" i="1" s="1"/>
  <c r="J86" i="1"/>
  <c r="I86" i="1"/>
  <c r="H86" i="1"/>
  <c r="E86" i="1"/>
  <c r="K86" i="1" s="1"/>
  <c r="N86" i="1" s="1"/>
  <c r="J85" i="1"/>
  <c r="I85" i="1"/>
  <c r="H85" i="1"/>
  <c r="E85" i="1"/>
  <c r="K85" i="1" s="1"/>
  <c r="N85" i="1" s="1"/>
  <c r="J84" i="1"/>
  <c r="I84" i="1"/>
  <c r="H84" i="1"/>
  <c r="E84" i="1"/>
  <c r="K84" i="1" s="1"/>
  <c r="N84" i="1" s="1"/>
  <c r="J83" i="1"/>
  <c r="I83" i="1"/>
  <c r="H83" i="1"/>
  <c r="E83" i="1"/>
  <c r="K83" i="1" s="1"/>
  <c r="N83" i="1" s="1"/>
  <c r="J82" i="1"/>
  <c r="I82" i="1"/>
  <c r="H82" i="1"/>
  <c r="E82" i="1"/>
  <c r="K82" i="1" s="1"/>
  <c r="N82" i="1" s="1"/>
  <c r="J81" i="1"/>
  <c r="I81" i="1"/>
  <c r="H81" i="1"/>
  <c r="E81" i="1"/>
  <c r="K81" i="1" s="1"/>
  <c r="N81" i="1" s="1"/>
  <c r="J80" i="1"/>
  <c r="I80" i="1"/>
  <c r="H80" i="1"/>
  <c r="E80" i="1"/>
  <c r="K80" i="1" s="1"/>
  <c r="N80" i="1" s="1"/>
  <c r="J79" i="1"/>
  <c r="I79" i="1"/>
  <c r="H79" i="1"/>
  <c r="E79" i="1"/>
  <c r="K79" i="1" s="1"/>
  <c r="N79" i="1" s="1"/>
  <c r="J78" i="1"/>
  <c r="I78" i="1"/>
  <c r="H78" i="1"/>
  <c r="E78" i="1"/>
  <c r="K78" i="1" s="1"/>
  <c r="N78" i="1" s="1"/>
  <c r="J77" i="1"/>
  <c r="I77" i="1"/>
  <c r="H77" i="1"/>
  <c r="E77" i="1"/>
  <c r="K77" i="1" s="1"/>
  <c r="N77" i="1" s="1"/>
  <c r="J76" i="1"/>
  <c r="I76" i="1"/>
  <c r="H76" i="1"/>
  <c r="E76" i="1"/>
  <c r="K76" i="1" s="1"/>
  <c r="N76" i="1" s="1"/>
  <c r="J75" i="1"/>
  <c r="I75" i="1"/>
  <c r="H75" i="1"/>
  <c r="E75" i="1"/>
  <c r="K75" i="1" s="1"/>
  <c r="N75" i="1" s="1"/>
  <c r="J74" i="1"/>
  <c r="I74" i="1"/>
  <c r="H74" i="1"/>
  <c r="E74" i="1"/>
  <c r="K74" i="1" s="1"/>
  <c r="N74" i="1" s="1"/>
  <c r="J73" i="1"/>
  <c r="I73" i="1"/>
  <c r="H73" i="1"/>
  <c r="E73" i="1"/>
  <c r="K73" i="1" s="1"/>
  <c r="N73" i="1" s="1"/>
  <c r="J72" i="1"/>
  <c r="I72" i="1"/>
  <c r="H72" i="1"/>
  <c r="E72" i="1"/>
  <c r="K72" i="1" s="1"/>
  <c r="N72" i="1" s="1"/>
  <c r="J71" i="1"/>
  <c r="I71" i="1"/>
  <c r="H71" i="1"/>
  <c r="E71" i="1"/>
  <c r="K71" i="1" s="1"/>
  <c r="N71" i="1" s="1"/>
  <c r="J70" i="1"/>
  <c r="I70" i="1"/>
  <c r="H70" i="1"/>
  <c r="E70" i="1"/>
  <c r="K70" i="1" s="1"/>
  <c r="N70" i="1" s="1"/>
  <c r="J69" i="1"/>
  <c r="I69" i="1"/>
  <c r="H69" i="1"/>
  <c r="E69" i="1"/>
  <c r="K69" i="1" s="1"/>
  <c r="N69" i="1" s="1"/>
  <c r="J68" i="1"/>
  <c r="I68" i="1"/>
  <c r="H68" i="1"/>
  <c r="E68" i="1"/>
  <c r="K68" i="1" s="1"/>
  <c r="N68" i="1" s="1"/>
  <c r="J67" i="1"/>
  <c r="I67" i="1"/>
  <c r="H67" i="1"/>
  <c r="E67" i="1"/>
  <c r="K67" i="1" s="1"/>
  <c r="N67" i="1" s="1"/>
  <c r="J66" i="1"/>
  <c r="I66" i="1"/>
  <c r="H66" i="1"/>
  <c r="E66" i="1"/>
  <c r="K66" i="1" s="1"/>
  <c r="N66" i="1" s="1"/>
  <c r="J65" i="1"/>
  <c r="I65" i="1"/>
  <c r="H65" i="1"/>
  <c r="E65" i="1"/>
  <c r="K65" i="1" s="1"/>
  <c r="N65" i="1" s="1"/>
  <c r="J64" i="1"/>
  <c r="I64" i="1"/>
  <c r="H64" i="1"/>
  <c r="E64" i="1"/>
  <c r="K64" i="1" s="1"/>
  <c r="N64" i="1" s="1"/>
  <c r="J63" i="1"/>
  <c r="I63" i="1"/>
  <c r="H63" i="1"/>
  <c r="E63" i="1"/>
  <c r="K63" i="1" s="1"/>
  <c r="N63" i="1" s="1"/>
  <c r="J62" i="1"/>
  <c r="I62" i="1"/>
  <c r="H62" i="1"/>
  <c r="E62" i="1"/>
  <c r="K62" i="1" s="1"/>
  <c r="N62" i="1" s="1"/>
  <c r="J61" i="1"/>
  <c r="I61" i="1"/>
  <c r="H61" i="1"/>
  <c r="E61" i="1"/>
  <c r="K61" i="1" s="1"/>
  <c r="N61" i="1" s="1"/>
  <c r="J60" i="1"/>
  <c r="I60" i="1"/>
  <c r="H60" i="1"/>
  <c r="E60" i="1"/>
  <c r="K60" i="1" s="1"/>
  <c r="N60" i="1" s="1"/>
  <c r="J59" i="1"/>
  <c r="I59" i="1"/>
  <c r="H59" i="1"/>
  <c r="E59" i="1"/>
  <c r="K59" i="1" s="1"/>
  <c r="N59" i="1" s="1"/>
  <c r="J58" i="1"/>
  <c r="I58" i="1"/>
  <c r="H58" i="1"/>
  <c r="E58" i="1"/>
  <c r="K58" i="1" s="1"/>
  <c r="N58" i="1" s="1"/>
  <c r="J57" i="1"/>
  <c r="I57" i="1"/>
  <c r="H57" i="1"/>
  <c r="E57" i="1"/>
  <c r="K57" i="1" s="1"/>
  <c r="N57" i="1" s="1"/>
  <c r="J56" i="1"/>
  <c r="I56" i="1"/>
  <c r="H56" i="1"/>
  <c r="E56" i="1"/>
  <c r="K56" i="1" s="1"/>
  <c r="N56" i="1" s="1"/>
  <c r="J55" i="1"/>
  <c r="I55" i="1"/>
  <c r="H55" i="1"/>
  <c r="E55" i="1"/>
  <c r="K55" i="1" s="1"/>
  <c r="N55" i="1" s="1"/>
  <c r="J54" i="1"/>
  <c r="I54" i="1"/>
  <c r="H54" i="1"/>
  <c r="E54" i="1"/>
  <c r="K54" i="1" s="1"/>
  <c r="N54" i="1" s="1"/>
  <c r="J53" i="1"/>
  <c r="I53" i="1"/>
  <c r="H53" i="1"/>
  <c r="E53" i="1"/>
  <c r="K53" i="1" s="1"/>
  <c r="N53" i="1" s="1"/>
  <c r="J52" i="1"/>
  <c r="I52" i="1"/>
  <c r="H52" i="1"/>
  <c r="E52" i="1"/>
  <c r="K52" i="1" s="1"/>
  <c r="N52" i="1" s="1"/>
  <c r="J51" i="1"/>
  <c r="I51" i="1"/>
  <c r="H51" i="1"/>
  <c r="E51" i="1"/>
  <c r="K51" i="1" s="1"/>
  <c r="N51" i="1" s="1"/>
  <c r="J50" i="1"/>
  <c r="I50" i="1"/>
  <c r="H50" i="1"/>
  <c r="E50" i="1"/>
  <c r="K50" i="1" s="1"/>
  <c r="N50" i="1" s="1"/>
  <c r="J49" i="1"/>
  <c r="I49" i="1"/>
  <c r="H49" i="1"/>
  <c r="E49" i="1"/>
  <c r="K49" i="1" s="1"/>
  <c r="N49" i="1" s="1"/>
  <c r="J48" i="1"/>
  <c r="I48" i="1"/>
  <c r="H48" i="1"/>
  <c r="E48" i="1"/>
  <c r="K48" i="1" s="1"/>
  <c r="N48" i="1" s="1"/>
  <c r="J47" i="1"/>
  <c r="I47" i="1"/>
  <c r="H47" i="1"/>
  <c r="E47" i="1"/>
  <c r="K47" i="1" s="1"/>
  <c r="N47" i="1" s="1"/>
  <c r="J46" i="1"/>
  <c r="I46" i="1"/>
  <c r="H46" i="1"/>
  <c r="E46" i="1"/>
  <c r="K46" i="1" s="1"/>
  <c r="N46" i="1" s="1"/>
  <c r="J45" i="1"/>
  <c r="I45" i="1"/>
  <c r="H45" i="1"/>
  <c r="E45" i="1"/>
  <c r="K45" i="1" s="1"/>
  <c r="N45" i="1" s="1"/>
  <c r="J44" i="1"/>
  <c r="I44" i="1"/>
  <c r="H44" i="1"/>
  <c r="E44" i="1"/>
  <c r="K44" i="1" s="1"/>
  <c r="N44" i="1" s="1"/>
  <c r="J43" i="1"/>
  <c r="I43" i="1"/>
  <c r="H43" i="1"/>
  <c r="E43" i="1"/>
  <c r="K43" i="1" s="1"/>
  <c r="N43" i="1" s="1"/>
  <c r="J42" i="1"/>
  <c r="I42" i="1"/>
  <c r="H42" i="1"/>
  <c r="E42" i="1"/>
  <c r="K42" i="1" s="1"/>
  <c r="N42" i="1" s="1"/>
  <c r="J41" i="1"/>
  <c r="I41" i="1"/>
  <c r="H41" i="1"/>
  <c r="E41" i="1"/>
  <c r="K41" i="1" s="1"/>
  <c r="N41" i="1" s="1"/>
  <c r="J40" i="1"/>
  <c r="I40" i="1"/>
  <c r="H40" i="1"/>
  <c r="E40" i="1"/>
  <c r="K40" i="1" s="1"/>
  <c r="N40" i="1" s="1"/>
  <c r="J39" i="1"/>
  <c r="I39" i="1"/>
  <c r="H39" i="1"/>
  <c r="E39" i="1"/>
  <c r="K39" i="1" s="1"/>
  <c r="N39" i="1" s="1"/>
  <c r="J38" i="1"/>
  <c r="I38" i="1"/>
  <c r="H38" i="1"/>
  <c r="E38" i="1"/>
  <c r="K38" i="1" s="1"/>
  <c r="N38" i="1" s="1"/>
  <c r="J37" i="1"/>
  <c r="I37" i="1"/>
  <c r="H37" i="1"/>
  <c r="E37" i="1"/>
  <c r="K37" i="1" s="1"/>
  <c r="N37" i="1" s="1"/>
  <c r="J36" i="1"/>
  <c r="I36" i="1"/>
  <c r="H36" i="1"/>
  <c r="E36" i="1"/>
  <c r="K36" i="1" s="1"/>
  <c r="N36" i="1" s="1"/>
  <c r="J35" i="1"/>
  <c r="I35" i="1"/>
  <c r="H35" i="1"/>
  <c r="E35" i="1"/>
  <c r="K35" i="1" s="1"/>
  <c r="N35" i="1" s="1"/>
  <c r="J34" i="1"/>
  <c r="I34" i="1"/>
  <c r="H34" i="1"/>
  <c r="E34" i="1"/>
  <c r="K34" i="1" s="1"/>
  <c r="N34" i="1" s="1"/>
  <c r="J33" i="1"/>
  <c r="I33" i="1"/>
  <c r="H33" i="1"/>
  <c r="E33" i="1"/>
  <c r="K33" i="1" s="1"/>
  <c r="N33" i="1" s="1"/>
  <c r="J32" i="1"/>
  <c r="I32" i="1"/>
  <c r="H32" i="1"/>
  <c r="E32" i="1"/>
  <c r="K32" i="1" s="1"/>
  <c r="N32" i="1" s="1"/>
  <c r="J31" i="1"/>
  <c r="I31" i="1"/>
  <c r="H31" i="1"/>
  <c r="E31" i="1"/>
  <c r="K31" i="1" s="1"/>
  <c r="N31" i="1" s="1"/>
  <c r="J30" i="1"/>
  <c r="I30" i="1"/>
  <c r="H30" i="1"/>
  <c r="E30" i="1"/>
  <c r="K30" i="1" s="1"/>
  <c r="N30" i="1" s="1"/>
  <c r="J29" i="1"/>
  <c r="I29" i="1"/>
  <c r="H29" i="1"/>
  <c r="E29" i="1"/>
  <c r="K29" i="1" s="1"/>
  <c r="N29" i="1" s="1"/>
  <c r="J28" i="1"/>
  <c r="I28" i="1"/>
  <c r="H28" i="1"/>
  <c r="E28" i="1"/>
  <c r="K28" i="1" s="1"/>
  <c r="N28" i="1" s="1"/>
  <c r="J27" i="1"/>
  <c r="I27" i="1"/>
  <c r="H27" i="1"/>
  <c r="E27" i="1"/>
  <c r="K27" i="1" s="1"/>
  <c r="N27" i="1" s="1"/>
  <c r="J26" i="1"/>
  <c r="I26" i="1"/>
  <c r="H26" i="1"/>
  <c r="E26" i="1"/>
  <c r="K26" i="1" s="1"/>
  <c r="N26" i="1" s="1"/>
  <c r="J25" i="1"/>
  <c r="I25" i="1"/>
  <c r="H25" i="1"/>
  <c r="E25" i="1"/>
  <c r="K25" i="1" s="1"/>
  <c r="N25" i="1" s="1"/>
  <c r="J24" i="1"/>
  <c r="I24" i="1"/>
  <c r="H24" i="1"/>
  <c r="E24" i="1"/>
  <c r="K24" i="1" s="1"/>
  <c r="N24" i="1" s="1"/>
  <c r="J23" i="1"/>
  <c r="I23" i="1"/>
  <c r="H23" i="1"/>
  <c r="E23" i="1"/>
  <c r="K23" i="1" s="1"/>
  <c r="N23" i="1" s="1"/>
  <c r="J22" i="1"/>
  <c r="I22" i="1"/>
  <c r="H22" i="1"/>
  <c r="E22" i="1"/>
  <c r="K22" i="1" s="1"/>
  <c r="N22" i="1" s="1"/>
  <c r="J21" i="1"/>
  <c r="I21" i="1"/>
  <c r="H21" i="1"/>
  <c r="E21" i="1"/>
  <c r="K21" i="1" s="1"/>
  <c r="N21" i="1" s="1"/>
  <c r="J20" i="1"/>
  <c r="I20" i="1"/>
  <c r="H20" i="1"/>
  <c r="E20" i="1"/>
  <c r="K20" i="1" s="1"/>
  <c r="N20" i="1" s="1"/>
  <c r="J19" i="1"/>
  <c r="I19" i="1"/>
  <c r="H19" i="1"/>
  <c r="E19" i="1"/>
  <c r="K19" i="1" s="1"/>
  <c r="N19" i="1" s="1"/>
  <c r="J18" i="1"/>
  <c r="I18" i="1"/>
  <c r="H18" i="1"/>
  <c r="E18" i="1"/>
  <c r="K18" i="1" s="1"/>
  <c r="N18" i="1" s="1"/>
  <c r="J17" i="1"/>
  <c r="I17" i="1"/>
  <c r="H17" i="1"/>
  <c r="E17" i="1"/>
  <c r="K17" i="1" s="1"/>
  <c r="N17" i="1" s="1"/>
  <c r="J16" i="1"/>
  <c r="I16" i="1"/>
  <c r="H16" i="1"/>
  <c r="E16" i="1"/>
  <c r="K16" i="1" s="1"/>
  <c r="N16" i="1" s="1"/>
  <c r="J15" i="1"/>
  <c r="I15" i="1"/>
  <c r="H15" i="1"/>
  <c r="E15" i="1"/>
  <c r="K15" i="1" s="1"/>
  <c r="N15" i="1" s="1"/>
  <c r="J14" i="1"/>
  <c r="I14" i="1"/>
  <c r="H14" i="1"/>
  <c r="E14" i="1"/>
  <c r="K14" i="1" s="1"/>
  <c r="N14" i="1" s="1"/>
  <c r="J13" i="1"/>
  <c r="I13" i="1"/>
  <c r="H13" i="1"/>
  <c r="E13" i="1"/>
  <c r="K13" i="1" s="1"/>
  <c r="N13" i="1" s="1"/>
  <c r="J12" i="1"/>
  <c r="I12" i="1"/>
  <c r="H12" i="1"/>
  <c r="E12" i="1"/>
  <c r="K12" i="1" s="1"/>
  <c r="N12" i="1" s="1"/>
  <c r="J11" i="1"/>
  <c r="I11" i="1"/>
  <c r="H11" i="1"/>
  <c r="E11" i="1"/>
  <c r="K11" i="1" s="1"/>
  <c r="N11" i="1" s="1"/>
  <c r="J10" i="1"/>
  <c r="I10" i="1"/>
  <c r="H10" i="1"/>
  <c r="E10" i="1"/>
  <c r="K10" i="1" s="1"/>
  <c r="N10" i="1" s="1"/>
  <c r="J9" i="1"/>
  <c r="I9" i="1"/>
  <c r="H9" i="1"/>
  <c r="E9" i="1"/>
  <c r="K9" i="1" s="1"/>
  <c r="N9" i="1" s="1"/>
  <c r="J8" i="1"/>
  <c r="I8" i="1"/>
  <c r="H8" i="1"/>
  <c r="E8" i="1"/>
  <c r="K8" i="1" s="1"/>
  <c r="N8" i="1" s="1"/>
  <c r="J7" i="1"/>
  <c r="I7" i="1"/>
  <c r="H7" i="1"/>
  <c r="E7" i="1"/>
  <c r="K7" i="1" s="1"/>
  <c r="N7" i="1" s="1"/>
  <c r="J6" i="1"/>
  <c r="I6" i="1"/>
  <c r="H6" i="1"/>
  <c r="E6" i="1"/>
  <c r="K6" i="1" s="1"/>
  <c r="N6" i="1" s="1"/>
  <c r="J5" i="1"/>
  <c r="I5" i="1"/>
  <c r="H5" i="1"/>
  <c r="E5" i="1"/>
  <c r="K5" i="1" s="1"/>
  <c r="N5" i="1" s="1"/>
  <c r="J4" i="1"/>
  <c r="I4" i="1"/>
  <c r="H4" i="1"/>
  <c r="E4" i="1"/>
  <c r="K4" i="1" s="1"/>
  <c r="N4" i="1" s="1"/>
  <c r="J3" i="1"/>
  <c r="I3" i="1"/>
  <c r="H3" i="1"/>
  <c r="E3" i="1"/>
  <c r="K3" i="1" s="1"/>
  <c r="N3" i="1" s="1"/>
  <c r="J2" i="1"/>
  <c r="H2" i="1"/>
  <c r="E2" i="1"/>
  <c r="N2" i="1" s="1"/>
</calcChain>
</file>

<file path=xl/comments1.xml><?xml version="1.0" encoding="utf-8"?>
<comments xmlns="http://schemas.openxmlformats.org/spreadsheetml/2006/main">
  <authors>
    <author>LUIS ANTONIO RIVERA FLORES</author>
  </authors>
  <commentList>
    <comment ref="N1" authorId="0" shapeId="0">
      <text>
        <r>
          <rPr>
            <b/>
            <sz val="9"/>
            <color indexed="81"/>
            <rFont val="Tahoma"/>
            <charset val="1"/>
          </rPr>
          <t>LUIS ANTONIO RIVERA FLORES:</t>
        </r>
        <r>
          <rPr>
            <sz val="9"/>
            <color indexed="81"/>
            <rFont val="Tahoma"/>
            <charset val="1"/>
          </rPr>
          <t xml:space="preserve">
Suicides per 100k people: Number of suicides divided by the population size and multiplied by 100.000. This scales the number for better interpretation and allows you to make comparison between different subsamples</t>
        </r>
      </text>
    </comment>
  </commentList>
</comments>
</file>

<file path=xl/sharedStrings.xml><?xml version="1.0" encoding="utf-8"?>
<sst xmlns="http://schemas.openxmlformats.org/spreadsheetml/2006/main" count="125" uniqueCount="23">
  <si>
    <t>Pais</t>
  </si>
  <si>
    <t>Año</t>
  </si>
  <si>
    <t>#Mujeres</t>
  </si>
  <si>
    <t># Hombre</t>
  </si>
  <si>
    <t># Suicidios Total</t>
  </si>
  <si>
    <t>Poblacion Mujeres</t>
  </si>
  <si>
    <t>Poblacion Hombres</t>
  </si>
  <si>
    <t>Poblacion Total</t>
  </si>
  <si>
    <t>%Mujeres</t>
  </si>
  <si>
    <t>%Hombres</t>
  </si>
  <si>
    <t>% Suicidios Total</t>
  </si>
  <si>
    <t>Religion</t>
  </si>
  <si>
    <t>Temperatura</t>
  </si>
  <si>
    <t>Pib per capita</t>
  </si>
  <si>
    <t>Costa Rica</t>
  </si>
  <si>
    <t>Mexico</t>
  </si>
  <si>
    <t>Brasil</t>
  </si>
  <si>
    <t>Rusia</t>
  </si>
  <si>
    <t>España</t>
  </si>
  <si>
    <t>USA</t>
  </si>
  <si>
    <t>Tasa Hombres</t>
  </si>
  <si>
    <t>Tasa Suicidios</t>
  </si>
  <si>
    <t>Tasa Mujeres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</si>
</sst>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\ &quot;€&quot;_-;\-* #,##0.00\ &quot;€&quot;_-;_-* &quot;-&quot;??\ &quot;€&quot;_-;_-@_-"/>
    <numFmt numFmtId="165" formatCode="0.0000%"/>
    <numFmt numFmtId="166" formatCode="0.000%"/>
    <numFmt numFmtId="167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5" fontId="0" fillId="0" borderId="4" xfId="2" applyNumberFormat="1" applyFont="1" applyBorder="1"/>
    <xf numFmtId="10" fontId="0" fillId="0" borderId="4" xfId="2" applyNumberFormat="1" applyFont="1" applyBorder="1"/>
    <xf numFmtId="0" fontId="2" fillId="0" borderId="4" xfId="3" applyBorder="1"/>
    <xf numFmtId="164" fontId="0" fillId="0" borderId="4" xfId="1" applyFont="1" applyBorder="1" applyAlignment="1">
      <alignment horizontal="left" indent="1"/>
    </xf>
    <xf numFmtId="0" fontId="0" fillId="0" borderId="5" xfId="0" applyBorder="1"/>
    <xf numFmtId="165" fontId="0" fillId="0" borderId="5" xfId="2" applyNumberFormat="1" applyFont="1" applyBorder="1"/>
    <xf numFmtId="10" fontId="0" fillId="0" borderId="5" xfId="2" applyNumberFormat="1" applyFont="1" applyBorder="1"/>
    <xf numFmtId="0" fontId="2" fillId="0" borderId="5" xfId="3" applyBorder="1"/>
    <xf numFmtId="164" fontId="0" fillId="0" borderId="5" xfId="1" applyFont="1" applyBorder="1" applyAlignment="1">
      <alignment horizontal="left" indent="1"/>
    </xf>
    <xf numFmtId="9" fontId="0" fillId="0" borderId="5" xfId="2" applyFont="1" applyBorder="1"/>
    <xf numFmtId="166" fontId="0" fillId="0" borderId="4" xfId="2" applyNumberFormat="1" applyFont="1" applyBorder="1"/>
    <xf numFmtId="9" fontId="0" fillId="0" borderId="4" xfId="2" applyFont="1" applyBorder="1"/>
    <xf numFmtId="166" fontId="0" fillId="0" borderId="5" xfId="2" applyNumberFormat="1" applyFont="1" applyBorder="1"/>
    <xf numFmtId="167" fontId="0" fillId="0" borderId="5" xfId="2" applyNumberFormat="1" applyFont="1" applyBorder="1"/>
    <xf numFmtId="0" fontId="3" fillId="0" borderId="0" xfId="4"/>
    <xf numFmtId="164" fontId="0" fillId="0" borderId="4" xfId="1" applyFont="1" applyBorder="1"/>
    <xf numFmtId="164" fontId="0" fillId="0" borderId="5" xfId="1" applyFont="1" applyBorder="1"/>
    <xf numFmtId="2" fontId="0" fillId="0" borderId="4" xfId="2" applyNumberFormat="1" applyFont="1" applyBorder="1"/>
  </cellXfs>
  <cellStyles count="5">
    <cellStyle name="Moneda" xfId="1" builtinId="4"/>
    <cellStyle name="Normal" xfId="0" builtinId="0"/>
    <cellStyle name="Normal 2" xfId="3"/>
    <cellStyle name="Normal 3" xfId="4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9"/>
  <sheetViews>
    <sheetView tabSelected="1" workbookViewId="0">
      <selection activeCell="O18" sqref="O18"/>
    </sheetView>
  </sheetViews>
  <sheetFormatPr baseColWidth="10" defaultRowHeight="15" x14ac:dyDescent="0.25"/>
  <cols>
    <col min="12" max="12" width="11.7109375" bestFit="1" customWidth="1"/>
    <col min="13" max="13" width="14.5703125" bestFit="1" customWidth="1"/>
    <col min="17" max="17" width="12.85546875" bestFit="1" customWidth="1"/>
  </cols>
  <sheetData>
    <row r="1" spans="1:17" ht="15.75" thickBot="1" x14ac:dyDescent="0.3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22</v>
      </c>
      <c r="M1" s="2" t="s">
        <v>20</v>
      </c>
      <c r="N1" s="2" t="s">
        <v>21</v>
      </c>
      <c r="O1" s="2" t="s">
        <v>11</v>
      </c>
      <c r="P1" s="2" t="s">
        <v>12</v>
      </c>
      <c r="Q1" s="3" t="s">
        <v>13</v>
      </c>
    </row>
    <row r="2" spans="1:17" ht="15.75" x14ac:dyDescent="0.25">
      <c r="A2" t="s">
        <v>14</v>
      </c>
      <c r="B2" s="4">
        <v>1995</v>
      </c>
      <c r="C2" s="4">
        <v>24</v>
      </c>
      <c r="D2" s="4">
        <v>185</v>
      </c>
      <c r="E2" s="4">
        <f>C2+D2</f>
        <v>209</v>
      </c>
      <c r="F2" s="4">
        <v>1590837</v>
      </c>
      <c r="G2" s="4">
        <v>1601609</v>
      </c>
      <c r="H2" s="4">
        <f>F2+G2</f>
        <v>3192446</v>
      </c>
      <c r="I2" s="5">
        <f>C2/F2</f>
        <v>1.5086397915059808E-5</v>
      </c>
      <c r="J2" s="5">
        <f t="shared" ref="J2:K17" si="0">D2/G2</f>
        <v>1.1550884142134566E-4</v>
      </c>
      <c r="K2" s="5">
        <f>E2/H2</f>
        <v>6.5467043138709322E-5</v>
      </c>
      <c r="L2" s="22">
        <f>+I2*100000</f>
        <v>1.5086397915059808</v>
      </c>
      <c r="M2" s="22">
        <f>+J2*100000</f>
        <v>11.550884142134567</v>
      </c>
      <c r="N2" s="22">
        <f>+K2*100000</f>
        <v>6.546704313870932</v>
      </c>
      <c r="O2" s="6">
        <v>0.96399999999999997</v>
      </c>
      <c r="P2" s="7">
        <v>26.292833333333334</v>
      </c>
      <c r="Q2" s="8">
        <v>3639</v>
      </c>
    </row>
    <row r="3" spans="1:17" ht="15.75" x14ac:dyDescent="0.25">
      <c r="A3" t="s">
        <v>14</v>
      </c>
      <c r="B3" s="9">
        <v>1996</v>
      </c>
      <c r="C3" s="9">
        <v>36</v>
      </c>
      <c r="D3" s="9">
        <v>173</v>
      </c>
      <c r="E3" s="9">
        <f t="shared" ref="E3:E19" si="1">C3+D3</f>
        <v>209</v>
      </c>
      <c r="F3" s="9">
        <v>1548500</v>
      </c>
      <c r="G3" s="9">
        <v>1586700</v>
      </c>
      <c r="H3" s="9">
        <f t="shared" ref="H3:H19" si="2">F3+G3</f>
        <v>3135200</v>
      </c>
      <c r="I3" s="10">
        <f t="shared" ref="I3:K19" si="3">C3/F3</f>
        <v>2.3248304811107522E-5</v>
      </c>
      <c r="J3" s="10">
        <f t="shared" si="0"/>
        <v>1.0903132287136825E-4</v>
      </c>
      <c r="K3" s="10">
        <f t="shared" si="0"/>
        <v>6.6662413881092111E-5</v>
      </c>
      <c r="L3" s="22">
        <f t="shared" ref="L3:L66" si="4">+I3*100000</f>
        <v>2.3248304811107521</v>
      </c>
      <c r="M3" s="22">
        <f t="shared" ref="M3:M66" si="5">+J3*100000</f>
        <v>10.903132287136826</v>
      </c>
      <c r="N3" s="22">
        <f>+K3*100000</f>
        <v>6.6662413881092109</v>
      </c>
      <c r="O3" s="11">
        <v>0.96399999999999997</v>
      </c>
      <c r="P3" s="12">
        <v>25.962499999999995</v>
      </c>
      <c r="Q3" s="13">
        <v>3672</v>
      </c>
    </row>
    <row r="4" spans="1:17" ht="15.75" x14ac:dyDescent="0.25">
      <c r="A4" t="s">
        <v>14</v>
      </c>
      <c r="B4" s="9">
        <v>1997</v>
      </c>
      <c r="C4" s="9">
        <v>28</v>
      </c>
      <c r="D4" s="9">
        <v>159</v>
      </c>
      <c r="E4" s="9">
        <f t="shared" si="1"/>
        <v>187</v>
      </c>
      <c r="F4" s="9">
        <v>1634978</v>
      </c>
      <c r="G4" s="9">
        <v>1644581</v>
      </c>
      <c r="H4" s="9">
        <f t="shared" si="2"/>
        <v>3279559</v>
      </c>
      <c r="I4" s="10">
        <f t="shared" si="3"/>
        <v>1.7125612699375772E-5</v>
      </c>
      <c r="J4" s="10">
        <f t="shared" si="0"/>
        <v>9.6681160733341802E-5</v>
      </c>
      <c r="K4" s="10">
        <f t="shared" si="0"/>
        <v>5.7019861511867905E-5</v>
      </c>
      <c r="L4" s="22">
        <f t="shared" si="4"/>
        <v>1.7125612699375772</v>
      </c>
      <c r="M4" s="22">
        <f t="shared" si="5"/>
        <v>9.6681160733341809</v>
      </c>
      <c r="N4" s="22">
        <f>+K4*100000</f>
        <v>5.7019861511867909</v>
      </c>
      <c r="O4" s="11">
        <v>0.96399999999999997</v>
      </c>
      <c r="P4" s="12">
        <v>26.806250000000002</v>
      </c>
      <c r="Q4" s="13">
        <v>3827</v>
      </c>
    </row>
    <row r="5" spans="1:17" ht="15.75" x14ac:dyDescent="0.25">
      <c r="A5" t="s">
        <v>14</v>
      </c>
      <c r="B5" s="9">
        <v>1998</v>
      </c>
      <c r="C5" s="9">
        <v>23</v>
      </c>
      <c r="D5" s="9">
        <v>200</v>
      </c>
      <c r="E5" s="9">
        <f t="shared" si="1"/>
        <v>223</v>
      </c>
      <c r="F5" s="9">
        <v>1678650</v>
      </c>
      <c r="G5" s="9">
        <v>1687076</v>
      </c>
      <c r="H5" s="9">
        <f t="shared" si="2"/>
        <v>3365726</v>
      </c>
      <c r="I5" s="10">
        <f t="shared" si="3"/>
        <v>1.3701486313406606E-5</v>
      </c>
      <c r="J5" s="10">
        <f t="shared" si="0"/>
        <v>1.1854830487778855E-4</v>
      </c>
      <c r="K5" s="10">
        <f t="shared" si="0"/>
        <v>6.625613612040909E-5</v>
      </c>
      <c r="L5" s="22">
        <f t="shared" si="4"/>
        <v>1.3701486313406606</v>
      </c>
      <c r="M5" s="22">
        <f t="shared" si="5"/>
        <v>11.854830487778855</v>
      </c>
      <c r="N5" s="22">
        <f>+K5*100000</f>
        <v>6.625613612040909</v>
      </c>
      <c r="O5" s="11">
        <v>0.96399999999999997</v>
      </c>
      <c r="P5" s="12">
        <v>26.974083333333336</v>
      </c>
      <c r="Q5" s="13">
        <v>4046</v>
      </c>
    </row>
    <row r="6" spans="1:17" ht="15.75" x14ac:dyDescent="0.25">
      <c r="A6" t="s">
        <v>14</v>
      </c>
      <c r="B6" s="9">
        <v>1999</v>
      </c>
      <c r="C6" s="9">
        <v>23</v>
      </c>
      <c r="D6" s="9">
        <v>210</v>
      </c>
      <c r="E6" s="9">
        <f t="shared" si="1"/>
        <v>233</v>
      </c>
      <c r="F6" s="9">
        <v>1721302</v>
      </c>
      <c r="G6" s="9">
        <v>1728621</v>
      </c>
      <c r="H6" s="9">
        <f t="shared" si="2"/>
        <v>3449923</v>
      </c>
      <c r="I6" s="10">
        <f t="shared" si="3"/>
        <v>1.336197831641397E-5</v>
      </c>
      <c r="J6" s="10">
        <f t="shared" si="0"/>
        <v>1.2148411942236037E-4</v>
      </c>
      <c r="K6" s="10">
        <f t="shared" si="0"/>
        <v>6.7537739248093364E-5</v>
      </c>
      <c r="L6" s="22">
        <f t="shared" si="4"/>
        <v>1.3361978316413969</v>
      </c>
      <c r="M6" s="22">
        <f t="shared" si="5"/>
        <v>12.148411942236036</v>
      </c>
      <c r="N6" s="22">
        <f>+K6*100000</f>
        <v>6.7537739248093365</v>
      </c>
      <c r="O6" s="11">
        <v>0.96399999999999997</v>
      </c>
      <c r="P6" s="12">
        <v>25.864416666666667</v>
      </c>
      <c r="Q6" s="13">
        <v>4115</v>
      </c>
    </row>
    <row r="7" spans="1:17" ht="15.75" x14ac:dyDescent="0.25">
      <c r="A7" t="s">
        <v>14</v>
      </c>
      <c r="B7" s="9">
        <v>2000</v>
      </c>
      <c r="C7" s="9">
        <v>28</v>
      </c>
      <c r="D7" s="9">
        <v>211</v>
      </c>
      <c r="E7" s="9">
        <f t="shared" si="1"/>
        <v>239</v>
      </c>
      <c r="F7" s="9">
        <v>1762524</v>
      </c>
      <c r="G7" s="9">
        <v>1768897</v>
      </c>
      <c r="H7" s="9">
        <f t="shared" si="2"/>
        <v>3531421</v>
      </c>
      <c r="I7" s="10">
        <f t="shared" si="3"/>
        <v>1.5886308498494206E-5</v>
      </c>
      <c r="J7" s="10">
        <f t="shared" si="0"/>
        <v>1.1928337263277624E-4</v>
      </c>
      <c r="K7" s="10">
        <f t="shared" si="0"/>
        <v>6.7678138630313404E-5</v>
      </c>
      <c r="L7" s="22">
        <f t="shared" si="4"/>
        <v>1.5886308498494206</v>
      </c>
      <c r="M7" s="22">
        <f t="shared" si="5"/>
        <v>11.928337263277625</v>
      </c>
      <c r="N7" s="22">
        <f>+K7*100000</f>
        <v>6.76781386303134</v>
      </c>
      <c r="O7" s="11">
        <v>0.95579999999999998</v>
      </c>
      <c r="P7" s="12">
        <v>26.072166666666664</v>
      </c>
      <c r="Q7" s="13">
        <v>4233</v>
      </c>
    </row>
    <row r="8" spans="1:17" ht="15.75" x14ac:dyDescent="0.25">
      <c r="A8" t="s">
        <v>14</v>
      </c>
      <c r="B8" s="9">
        <v>2001</v>
      </c>
      <c r="C8" s="9">
        <v>28</v>
      </c>
      <c r="D8" s="9">
        <v>170</v>
      </c>
      <c r="E8" s="9">
        <f t="shared" si="1"/>
        <v>198</v>
      </c>
      <c r="F8" s="9">
        <v>1800628</v>
      </c>
      <c r="G8" s="9">
        <v>1806222</v>
      </c>
      <c r="H8" s="9">
        <f t="shared" si="2"/>
        <v>3606850</v>
      </c>
      <c r="I8" s="10">
        <f t="shared" si="3"/>
        <v>1.5550130287877341E-5</v>
      </c>
      <c r="J8" s="10">
        <f t="shared" si="0"/>
        <v>9.411910606780341E-5</v>
      </c>
      <c r="K8" s="10">
        <f t="shared" si="0"/>
        <v>5.4895545975019754E-5</v>
      </c>
      <c r="L8" s="22">
        <f t="shared" si="4"/>
        <v>1.5550130287877342</v>
      </c>
      <c r="M8" s="22">
        <f t="shared" si="5"/>
        <v>9.4119106067803404</v>
      </c>
      <c r="N8" s="22">
        <f>+K8*100000</f>
        <v>5.4895545975019751</v>
      </c>
      <c r="O8" s="11">
        <v>0.95579999999999998</v>
      </c>
      <c r="P8" s="12">
        <v>26.114333333333335</v>
      </c>
      <c r="Q8" s="13">
        <v>4412</v>
      </c>
    </row>
    <row r="9" spans="1:17" ht="15.75" x14ac:dyDescent="0.25">
      <c r="A9" t="s">
        <v>14</v>
      </c>
      <c r="B9" s="9">
        <v>2002</v>
      </c>
      <c r="C9" s="9">
        <v>39</v>
      </c>
      <c r="D9" s="9">
        <v>236</v>
      </c>
      <c r="E9" s="9">
        <f t="shared" si="1"/>
        <v>275</v>
      </c>
      <c r="F9" s="9">
        <v>1837682</v>
      </c>
      <c r="G9" s="9">
        <v>1842690</v>
      </c>
      <c r="H9" s="9">
        <f t="shared" si="2"/>
        <v>3680372</v>
      </c>
      <c r="I9" s="10">
        <f t="shared" si="3"/>
        <v>2.1222387768939349E-5</v>
      </c>
      <c r="J9" s="10">
        <f t="shared" si="0"/>
        <v>1.2807363148440595E-4</v>
      </c>
      <c r="K9" s="10">
        <f t="shared" si="0"/>
        <v>7.4720707580646734E-5</v>
      </c>
      <c r="L9" s="22">
        <f t="shared" si="4"/>
        <v>2.1222387768939348</v>
      </c>
      <c r="M9" s="22">
        <f t="shared" si="5"/>
        <v>12.807363148440595</v>
      </c>
      <c r="N9" s="22">
        <f>+K9*100000</f>
        <v>7.4720707580646737</v>
      </c>
      <c r="O9" s="11">
        <v>0.95579999999999998</v>
      </c>
      <c r="P9" s="12">
        <v>26.306749999999997</v>
      </c>
      <c r="Q9" s="13">
        <v>4485</v>
      </c>
    </row>
    <row r="10" spans="1:17" ht="15.75" x14ac:dyDescent="0.25">
      <c r="A10" t="s">
        <v>14</v>
      </c>
      <c r="B10" s="9">
        <v>2003</v>
      </c>
      <c r="C10" s="9">
        <v>53</v>
      </c>
      <c r="D10" s="9">
        <v>262</v>
      </c>
      <c r="E10" s="9">
        <f t="shared" si="1"/>
        <v>315</v>
      </c>
      <c r="F10" s="9">
        <v>1873670</v>
      </c>
      <c r="G10" s="9">
        <v>1878201</v>
      </c>
      <c r="H10" s="9">
        <f t="shared" si="2"/>
        <v>3751871</v>
      </c>
      <c r="I10" s="10">
        <f t="shared" si="3"/>
        <v>2.8286731388131316E-5</v>
      </c>
      <c r="J10" s="10">
        <f t="shared" si="0"/>
        <v>1.3949518714983115E-4</v>
      </c>
      <c r="K10" s="10">
        <f t="shared" si="0"/>
        <v>8.3958110500067834E-5</v>
      </c>
      <c r="L10" s="22">
        <f t="shared" si="4"/>
        <v>2.8286731388131314</v>
      </c>
      <c r="M10" s="22">
        <f t="shared" si="5"/>
        <v>13.949518714983114</v>
      </c>
      <c r="N10" s="22">
        <f>+K10*100000</f>
        <v>8.3958110500067828</v>
      </c>
      <c r="O10" s="11">
        <v>0.95579999999999998</v>
      </c>
      <c r="P10" s="12">
        <v>26.577500000000004</v>
      </c>
      <c r="Q10" s="13">
        <v>4583</v>
      </c>
    </row>
    <row r="11" spans="1:17" ht="15.75" x14ac:dyDescent="0.25">
      <c r="A11" t="s">
        <v>14</v>
      </c>
      <c r="B11" s="9">
        <v>2004</v>
      </c>
      <c r="C11" s="9">
        <v>44</v>
      </c>
      <c r="D11" s="9">
        <v>281</v>
      </c>
      <c r="E11" s="9">
        <f t="shared" si="1"/>
        <v>325</v>
      </c>
      <c r="F11" s="9">
        <v>1908394</v>
      </c>
      <c r="G11" s="9">
        <v>1912463</v>
      </c>
      <c r="H11" s="9">
        <f t="shared" si="2"/>
        <v>3820857</v>
      </c>
      <c r="I11" s="10">
        <f t="shared" si="3"/>
        <v>2.3056035598518962E-5</v>
      </c>
      <c r="J11" s="10">
        <f t="shared" si="0"/>
        <v>1.4693094716080782E-4</v>
      </c>
      <c r="K11" s="10">
        <f t="shared" si="0"/>
        <v>8.5059451322046331E-5</v>
      </c>
      <c r="L11" s="22">
        <f t="shared" si="4"/>
        <v>2.305603559851896</v>
      </c>
      <c r="M11" s="22">
        <f t="shared" si="5"/>
        <v>14.693094716080783</v>
      </c>
      <c r="N11" s="22">
        <f>+K11*100000</f>
        <v>8.5059451322046336</v>
      </c>
      <c r="O11" s="11">
        <v>0.95579999999999998</v>
      </c>
      <c r="P11" s="12">
        <v>26.528499999999998</v>
      </c>
      <c r="Q11" s="13">
        <v>4850</v>
      </c>
    </row>
    <row r="12" spans="1:17" ht="15.75" x14ac:dyDescent="0.25">
      <c r="A12" t="s">
        <v>14</v>
      </c>
      <c r="B12" s="9">
        <v>2005</v>
      </c>
      <c r="C12" s="9">
        <v>41</v>
      </c>
      <c r="D12" s="9">
        <v>231</v>
      </c>
      <c r="E12" s="9">
        <f t="shared" si="1"/>
        <v>272</v>
      </c>
      <c r="F12" s="9">
        <v>1941776</v>
      </c>
      <c r="G12" s="9">
        <v>1945320</v>
      </c>
      <c r="H12" s="9">
        <f t="shared" si="2"/>
        <v>3887096</v>
      </c>
      <c r="I12" s="10">
        <f t="shared" si="3"/>
        <v>2.1114690880925502E-5</v>
      </c>
      <c r="J12" s="10">
        <f t="shared" si="0"/>
        <v>1.1874653013385972E-4</v>
      </c>
      <c r="K12" s="10">
        <f t="shared" si="0"/>
        <v>6.9975117671392738E-5</v>
      </c>
      <c r="L12" s="22">
        <f t="shared" si="4"/>
        <v>2.1114690880925502</v>
      </c>
      <c r="M12" s="22">
        <f t="shared" si="5"/>
        <v>11.874653013385972</v>
      </c>
      <c r="N12" s="22">
        <f>+K12*100000</f>
        <v>6.9975117671392741</v>
      </c>
      <c r="O12" s="11">
        <v>0.96320000000000006</v>
      </c>
      <c r="P12" s="12">
        <v>26.404250000000005</v>
      </c>
      <c r="Q12" s="13">
        <v>5133</v>
      </c>
    </row>
    <row r="13" spans="1:17" ht="15.75" x14ac:dyDescent="0.25">
      <c r="A13" t="s">
        <v>14</v>
      </c>
      <c r="B13" s="9">
        <v>2006</v>
      </c>
      <c r="C13" s="9">
        <v>55</v>
      </c>
      <c r="D13" s="9">
        <v>295</v>
      </c>
      <c r="E13" s="9">
        <f t="shared" si="1"/>
        <v>350</v>
      </c>
      <c r="F13" s="9">
        <v>1975446</v>
      </c>
      <c r="G13" s="9">
        <v>1978470</v>
      </c>
      <c r="H13" s="9">
        <f t="shared" si="2"/>
        <v>3953916</v>
      </c>
      <c r="I13" s="10">
        <f t="shared" si="3"/>
        <v>2.7841813949862463E-5</v>
      </c>
      <c r="J13" s="10">
        <f t="shared" si="0"/>
        <v>1.4910511657998353E-4</v>
      </c>
      <c r="K13" s="10">
        <f t="shared" si="0"/>
        <v>8.8519837042567417E-5</v>
      </c>
      <c r="L13" s="22">
        <f t="shared" si="4"/>
        <v>2.7841813949862462</v>
      </c>
      <c r="M13" s="22">
        <f t="shared" si="5"/>
        <v>14.910511657998352</v>
      </c>
      <c r="N13" s="22">
        <f>+K13*100000</f>
        <v>8.8519837042567424</v>
      </c>
      <c r="O13" s="11">
        <v>0.96320000000000006</v>
      </c>
      <c r="P13" s="12">
        <v>26.514916666666664</v>
      </c>
      <c r="Q13" s="13">
        <v>5716</v>
      </c>
    </row>
    <row r="14" spans="1:17" ht="15.75" x14ac:dyDescent="0.25">
      <c r="A14" t="s">
        <v>14</v>
      </c>
      <c r="B14" s="9">
        <v>2007</v>
      </c>
      <c r="C14" s="9">
        <v>44</v>
      </c>
      <c r="D14" s="9">
        <v>226</v>
      </c>
      <c r="E14" s="9">
        <f t="shared" si="1"/>
        <v>270</v>
      </c>
      <c r="F14" s="9">
        <v>2006427</v>
      </c>
      <c r="G14" s="9">
        <v>2008814</v>
      </c>
      <c r="H14" s="9">
        <f t="shared" si="2"/>
        <v>4015241</v>
      </c>
      <c r="I14" s="10">
        <f t="shared" si="3"/>
        <v>2.1929529457089641E-5</v>
      </c>
      <c r="J14" s="10">
        <f t="shared" si="0"/>
        <v>1.1250419401696722E-4</v>
      </c>
      <c r="K14" s="10">
        <f t="shared" si="0"/>
        <v>6.724378437060191E-5</v>
      </c>
      <c r="L14" s="22">
        <f t="shared" si="4"/>
        <v>2.192952945708964</v>
      </c>
      <c r="M14" s="22">
        <f t="shared" si="5"/>
        <v>11.250419401696723</v>
      </c>
      <c r="N14" s="22">
        <f>+K14*100000</f>
        <v>6.7243784370601913</v>
      </c>
      <c r="O14" s="11">
        <v>0.96320000000000006</v>
      </c>
      <c r="P14" s="12">
        <v>26.38291666666667</v>
      </c>
      <c r="Q14" s="13">
        <v>6661</v>
      </c>
    </row>
    <row r="15" spans="1:17" ht="15.75" x14ac:dyDescent="0.25">
      <c r="A15" t="s">
        <v>14</v>
      </c>
      <c r="B15" s="9">
        <v>2008</v>
      </c>
      <c r="C15" s="9">
        <v>42</v>
      </c>
      <c r="D15" s="9">
        <v>236</v>
      </c>
      <c r="E15" s="9">
        <f t="shared" si="1"/>
        <v>278</v>
      </c>
      <c r="F15" s="9">
        <v>2063814</v>
      </c>
      <c r="G15" s="9">
        <v>2064645</v>
      </c>
      <c r="H15" s="9">
        <f t="shared" si="2"/>
        <v>4128459</v>
      </c>
      <c r="I15" s="10">
        <f t="shared" si="3"/>
        <v>2.0350671136061679E-5</v>
      </c>
      <c r="J15" s="10">
        <f t="shared" si="0"/>
        <v>1.1430536484480383E-4</v>
      </c>
      <c r="K15" s="10">
        <f t="shared" si="0"/>
        <v>6.7337473861312422E-5</v>
      </c>
      <c r="L15" s="22">
        <f t="shared" si="4"/>
        <v>2.0350671136061678</v>
      </c>
      <c r="M15" s="22">
        <f t="shared" si="5"/>
        <v>11.430536484480383</v>
      </c>
      <c r="N15" s="22">
        <f>+K15*100000</f>
        <v>6.7337473861312418</v>
      </c>
      <c r="O15" s="11">
        <v>0.96320000000000006</v>
      </c>
      <c r="P15" s="12">
        <v>26.056083333333337</v>
      </c>
      <c r="Q15" s="13">
        <v>7403</v>
      </c>
    </row>
    <row r="16" spans="1:17" ht="15.75" x14ac:dyDescent="0.25">
      <c r="A16" t="s">
        <v>14</v>
      </c>
      <c r="B16" s="9">
        <v>2009</v>
      </c>
      <c r="C16" s="9">
        <v>34</v>
      </c>
      <c r="D16" s="9">
        <v>227</v>
      </c>
      <c r="E16" s="9">
        <f t="shared" si="1"/>
        <v>261</v>
      </c>
      <c r="F16" s="9">
        <v>2035461</v>
      </c>
      <c r="G16" s="9">
        <v>2037100</v>
      </c>
      <c r="H16" s="9">
        <f t="shared" si="2"/>
        <v>4072561</v>
      </c>
      <c r="I16" s="10">
        <f t="shared" si="3"/>
        <v>1.6703832694411734E-5</v>
      </c>
      <c r="J16" s="10">
        <f t="shared" si="0"/>
        <v>1.1143291934612931E-4</v>
      </c>
      <c r="K16" s="10">
        <f t="shared" si="0"/>
        <v>6.4087437855442806E-5</v>
      </c>
      <c r="L16" s="22">
        <f t="shared" si="4"/>
        <v>1.6703832694411733</v>
      </c>
      <c r="M16" s="22">
        <f t="shared" si="5"/>
        <v>11.143291934612931</v>
      </c>
      <c r="N16" s="22">
        <f>+K16*100000</f>
        <v>6.4087437855442806</v>
      </c>
      <c r="O16" s="11">
        <v>0.96320000000000006</v>
      </c>
      <c r="P16" s="12">
        <v>26.522916666666664</v>
      </c>
      <c r="Q16" s="13">
        <v>7517</v>
      </c>
    </row>
    <row r="17" spans="1:17" ht="15.75" x14ac:dyDescent="0.25">
      <c r="A17" t="s">
        <v>14</v>
      </c>
      <c r="B17" s="9">
        <v>2010</v>
      </c>
      <c r="C17" s="9">
        <v>43</v>
      </c>
      <c r="D17" s="9">
        <v>268</v>
      </c>
      <c r="E17" s="9">
        <f t="shared" si="1"/>
        <v>311</v>
      </c>
      <c r="F17" s="9">
        <v>2092341</v>
      </c>
      <c r="G17" s="9">
        <v>2092322</v>
      </c>
      <c r="H17" s="9">
        <f t="shared" si="2"/>
        <v>4184663</v>
      </c>
      <c r="I17" s="10">
        <f t="shared" si="3"/>
        <v>2.0551143432165217E-5</v>
      </c>
      <c r="J17" s="10">
        <f t="shared" si="0"/>
        <v>1.2808735940261586E-4</v>
      </c>
      <c r="K17" s="10">
        <f t="shared" si="0"/>
        <v>7.4319007289236913E-5</v>
      </c>
      <c r="L17" s="22">
        <f t="shared" si="4"/>
        <v>2.0551143432165215</v>
      </c>
      <c r="M17" s="22">
        <f t="shared" si="5"/>
        <v>12.808735940261586</v>
      </c>
      <c r="N17" s="22">
        <f>+K17*100000</f>
        <v>7.4319007289236909</v>
      </c>
      <c r="O17" s="14">
        <v>0.9</v>
      </c>
      <c r="P17" s="12">
        <v>26.226749999999999</v>
      </c>
      <c r="Q17" s="13">
        <v>8906</v>
      </c>
    </row>
    <row r="18" spans="1:17" ht="15.75" x14ac:dyDescent="0.25">
      <c r="A18" t="s">
        <v>14</v>
      </c>
      <c r="B18" s="9">
        <v>2011</v>
      </c>
      <c r="C18" s="9">
        <v>53</v>
      </c>
      <c r="D18" s="9">
        <v>263</v>
      </c>
      <c r="E18" s="9">
        <f t="shared" si="1"/>
        <v>316</v>
      </c>
      <c r="F18" s="9">
        <v>2118288</v>
      </c>
      <c r="G18" s="9">
        <v>2117226</v>
      </c>
      <c r="H18" s="9">
        <f t="shared" si="2"/>
        <v>4235514</v>
      </c>
      <c r="I18" s="10">
        <f t="shared" si="3"/>
        <v>2.5020204995732402E-5</v>
      </c>
      <c r="J18" s="10">
        <f t="shared" si="3"/>
        <v>1.2421914335078069E-4</v>
      </c>
      <c r="K18" s="10">
        <f t="shared" si="3"/>
        <v>7.460723775201782E-5</v>
      </c>
      <c r="L18" s="22">
        <f t="shared" si="4"/>
        <v>2.5020204995732405</v>
      </c>
      <c r="M18" s="22">
        <f t="shared" si="5"/>
        <v>12.421914335078069</v>
      </c>
      <c r="N18" s="22">
        <f>+K18*100000</f>
        <v>7.4607237752017816</v>
      </c>
      <c r="O18" s="14">
        <v>0.9</v>
      </c>
      <c r="P18" s="12">
        <v>26.113416666666669</v>
      </c>
      <c r="Q18" s="13">
        <v>9978</v>
      </c>
    </row>
    <row r="19" spans="1:17" ht="15.75" x14ac:dyDescent="0.25">
      <c r="A19" t="s">
        <v>14</v>
      </c>
      <c r="B19" s="9">
        <v>2012</v>
      </c>
      <c r="C19" s="9">
        <v>42</v>
      </c>
      <c r="D19" s="9">
        <v>260</v>
      </c>
      <c r="E19" s="9">
        <f t="shared" si="1"/>
        <v>302</v>
      </c>
      <c r="F19" s="9">
        <v>2146142</v>
      </c>
      <c r="G19" s="9">
        <v>2144068</v>
      </c>
      <c r="H19" s="9">
        <f t="shared" si="2"/>
        <v>4290210</v>
      </c>
      <c r="I19" s="10">
        <f t="shared" si="3"/>
        <v>1.9570000493909537E-5</v>
      </c>
      <c r="J19" s="10">
        <f t="shared" si="3"/>
        <v>1.2126481063100611E-4</v>
      </c>
      <c r="K19" s="10">
        <f t="shared" si="3"/>
        <v>7.039282459366791E-5</v>
      </c>
      <c r="L19" s="22">
        <f t="shared" si="4"/>
        <v>1.9570000493909536</v>
      </c>
      <c r="M19" s="22">
        <f t="shared" si="5"/>
        <v>12.126481063100611</v>
      </c>
      <c r="N19" s="22">
        <f>+K19*100000</f>
        <v>7.0392824593667909</v>
      </c>
      <c r="O19" s="14">
        <v>0.9</v>
      </c>
      <c r="P19" s="12">
        <v>26.282</v>
      </c>
      <c r="Q19" s="13">
        <v>10832</v>
      </c>
    </row>
    <row r="20" spans="1:17" x14ac:dyDescent="0.25">
      <c r="A20" t="s">
        <v>15</v>
      </c>
      <c r="B20" s="4">
        <v>1995</v>
      </c>
      <c r="C20" s="4">
        <v>443</v>
      </c>
      <c r="D20" s="4">
        <v>2434</v>
      </c>
      <c r="E20" s="4">
        <f>C20+D20</f>
        <v>2877</v>
      </c>
      <c r="F20" s="4">
        <v>40473300</v>
      </c>
      <c r="G20" s="4">
        <v>39453800</v>
      </c>
      <c r="H20" s="4">
        <f>F20+G20</f>
        <v>79927100</v>
      </c>
      <c r="I20" s="5">
        <f>C20/F20</f>
        <v>1.0945487518932235E-5</v>
      </c>
      <c r="J20" s="5">
        <f t="shared" ref="J20:K35" si="6">D20/G20</f>
        <v>6.1692409856591758E-5</v>
      </c>
      <c r="K20" s="5">
        <f t="shared" si="6"/>
        <v>3.5995300717779078E-5</v>
      </c>
      <c r="L20" s="22">
        <f t="shared" si="4"/>
        <v>1.0945487518932235</v>
      </c>
      <c r="M20" s="22">
        <f t="shared" si="5"/>
        <v>6.1692409856591759</v>
      </c>
      <c r="N20" s="22">
        <f>+K20*100000</f>
        <v>3.5995300717779077</v>
      </c>
      <c r="O20" s="6">
        <v>0.97509999999999997</v>
      </c>
      <c r="P20" s="4">
        <v>21.370666666666668</v>
      </c>
      <c r="Q20" s="8">
        <v>4505</v>
      </c>
    </row>
    <row r="21" spans="1:17" x14ac:dyDescent="0.25">
      <c r="A21" t="s">
        <v>15</v>
      </c>
      <c r="B21" s="9">
        <v>1996</v>
      </c>
      <c r="C21" s="9">
        <v>494</v>
      </c>
      <c r="D21" s="9">
        <v>2514</v>
      </c>
      <c r="E21" s="9">
        <f t="shared" ref="E21:E37" si="7">C21+D21</f>
        <v>3008</v>
      </c>
      <c r="F21" s="9">
        <v>42339570</v>
      </c>
      <c r="G21" s="9">
        <v>41462724</v>
      </c>
      <c r="H21" s="9">
        <f t="shared" ref="H21:H37" si="8">F21+G21</f>
        <v>83802294</v>
      </c>
      <c r="I21" s="10">
        <f t="shared" ref="I21:K37" si="9">C21/F21</f>
        <v>1.1667572438737569E-5</v>
      </c>
      <c r="J21" s="10">
        <f t="shared" si="6"/>
        <v>6.0632774633909722E-5</v>
      </c>
      <c r="K21" s="10">
        <f t="shared" si="6"/>
        <v>3.5894005479134018E-5</v>
      </c>
      <c r="L21" s="22">
        <f t="shared" si="4"/>
        <v>1.166757243873757</v>
      </c>
      <c r="M21" s="22">
        <f t="shared" si="5"/>
        <v>6.0632774633909721</v>
      </c>
      <c r="N21" s="22">
        <f>+K21*100000</f>
        <v>3.5894005479134017</v>
      </c>
      <c r="O21" s="11">
        <v>0.97509999999999997</v>
      </c>
      <c r="P21" s="9">
        <v>21.132166666666667</v>
      </c>
      <c r="Q21" s="13">
        <v>4904</v>
      </c>
    </row>
    <row r="22" spans="1:17" x14ac:dyDescent="0.25">
      <c r="A22" t="s">
        <v>15</v>
      </c>
      <c r="B22" s="9">
        <v>1997</v>
      </c>
      <c r="C22" s="9">
        <v>539</v>
      </c>
      <c r="D22" s="9">
        <v>2811</v>
      </c>
      <c r="E22" s="9">
        <f t="shared" si="7"/>
        <v>3350</v>
      </c>
      <c r="F22" s="9">
        <v>43109043</v>
      </c>
      <c r="G22" s="9">
        <v>42231837</v>
      </c>
      <c r="H22" s="9">
        <f t="shared" si="8"/>
        <v>85340880</v>
      </c>
      <c r="I22" s="10">
        <f t="shared" si="9"/>
        <v>1.2503177117617758E-5</v>
      </c>
      <c r="J22" s="10">
        <f t="shared" si="6"/>
        <v>6.65611585875367E-5</v>
      </c>
      <c r="K22" s="10">
        <f t="shared" si="6"/>
        <v>3.9254340944222745E-5</v>
      </c>
      <c r="L22" s="22">
        <f t="shared" si="4"/>
        <v>1.2503177117617759</v>
      </c>
      <c r="M22" s="22">
        <f t="shared" si="5"/>
        <v>6.6561158587536697</v>
      </c>
      <c r="N22" s="22">
        <f>+K22*100000</f>
        <v>3.9254340944222745</v>
      </c>
      <c r="O22" s="11">
        <v>0.97509999999999997</v>
      </c>
      <c r="P22" s="9">
        <v>20.898583333333335</v>
      </c>
      <c r="Q22" s="13">
        <v>5864</v>
      </c>
    </row>
    <row r="23" spans="1:17" x14ac:dyDescent="0.25">
      <c r="A23" t="s">
        <v>15</v>
      </c>
      <c r="B23" s="9">
        <v>1998</v>
      </c>
      <c r="C23" s="9">
        <v>510</v>
      </c>
      <c r="D23" s="9">
        <v>2802</v>
      </c>
      <c r="E23" s="9">
        <f t="shared" si="7"/>
        <v>3312</v>
      </c>
      <c r="F23" s="9">
        <v>43846755</v>
      </c>
      <c r="G23" s="9">
        <v>42978923</v>
      </c>
      <c r="H23" s="9">
        <f t="shared" si="8"/>
        <v>86825678</v>
      </c>
      <c r="I23" s="10">
        <f t="shared" si="9"/>
        <v>1.1631419474485626E-5</v>
      </c>
      <c r="J23" s="10">
        <f t="shared" si="6"/>
        <v>6.5194746736673689E-5</v>
      </c>
      <c r="K23" s="10">
        <f t="shared" si="6"/>
        <v>3.8145397494045486E-5</v>
      </c>
      <c r="L23" s="22">
        <f t="shared" si="4"/>
        <v>1.1631419474485627</v>
      </c>
      <c r="M23" s="22">
        <f t="shared" si="5"/>
        <v>6.5194746736673688</v>
      </c>
      <c r="N23" s="22">
        <f>+K23*100000</f>
        <v>3.8145397494045485</v>
      </c>
      <c r="O23" s="11">
        <v>0.97509999999999997</v>
      </c>
      <c r="P23" s="9">
        <v>21.531749999999999</v>
      </c>
      <c r="Q23" s="13">
        <v>6064</v>
      </c>
    </row>
    <row r="24" spans="1:17" x14ac:dyDescent="0.25">
      <c r="A24" t="s">
        <v>15</v>
      </c>
      <c r="B24" s="9">
        <v>1999</v>
      </c>
      <c r="C24" s="9">
        <v>508</v>
      </c>
      <c r="D24" s="9">
        <v>2819</v>
      </c>
      <c r="E24" s="9">
        <f t="shared" si="7"/>
        <v>3327</v>
      </c>
      <c r="F24" s="9">
        <v>44564365</v>
      </c>
      <c r="G24" s="9">
        <v>43707612</v>
      </c>
      <c r="H24" s="9">
        <f t="shared" si="8"/>
        <v>88271977</v>
      </c>
      <c r="I24" s="10">
        <f t="shared" si="9"/>
        <v>1.1399242421607489E-5</v>
      </c>
      <c r="J24" s="10">
        <f t="shared" si="6"/>
        <v>6.4496774612165955E-5</v>
      </c>
      <c r="K24" s="10">
        <f t="shared" si="6"/>
        <v>3.7690330647063677E-5</v>
      </c>
      <c r="L24" s="22">
        <f t="shared" si="4"/>
        <v>1.1399242421607489</v>
      </c>
      <c r="M24" s="22">
        <f t="shared" si="5"/>
        <v>6.4496774612165959</v>
      </c>
      <c r="N24" s="22">
        <f>+K24*100000</f>
        <v>3.7690330647063677</v>
      </c>
      <c r="O24" s="11">
        <v>0.97509999999999997</v>
      </c>
      <c r="P24" s="9">
        <v>21.128499999999999</v>
      </c>
      <c r="Q24" s="13">
        <v>6800</v>
      </c>
    </row>
    <row r="25" spans="1:17" x14ac:dyDescent="0.25">
      <c r="A25" t="s">
        <v>15</v>
      </c>
      <c r="B25" s="9">
        <v>2000</v>
      </c>
      <c r="C25" s="9">
        <v>694</v>
      </c>
      <c r="D25" s="9">
        <v>3376</v>
      </c>
      <c r="E25" s="9">
        <f t="shared" si="7"/>
        <v>4070</v>
      </c>
      <c r="F25" s="9">
        <v>47308985</v>
      </c>
      <c r="G25" s="9">
        <v>46449874</v>
      </c>
      <c r="H25" s="9">
        <f t="shared" si="8"/>
        <v>93758859</v>
      </c>
      <c r="I25" s="10">
        <f t="shared" si="9"/>
        <v>1.4669517851630087E-5</v>
      </c>
      <c r="J25" s="10">
        <f t="shared" si="6"/>
        <v>7.2680498552052047E-5</v>
      </c>
      <c r="K25" s="10">
        <f t="shared" si="6"/>
        <v>4.340923133460914E-5</v>
      </c>
      <c r="L25" s="22">
        <f t="shared" si="4"/>
        <v>1.4669517851630087</v>
      </c>
      <c r="M25" s="22">
        <f t="shared" si="5"/>
        <v>7.2680498552052049</v>
      </c>
      <c r="N25" s="22">
        <f>+K25*100000</f>
        <v>4.3409231334609144</v>
      </c>
      <c r="O25" s="11">
        <v>0.97929999999999995</v>
      </c>
      <c r="P25" s="9">
        <v>21.232083333333332</v>
      </c>
      <c r="Q25" s="13">
        <v>7779</v>
      </c>
    </row>
    <row r="26" spans="1:17" x14ac:dyDescent="0.25">
      <c r="A26" t="s">
        <v>15</v>
      </c>
      <c r="B26" s="9">
        <v>2001</v>
      </c>
      <c r="C26" s="9">
        <v>537</v>
      </c>
      <c r="D26" s="9">
        <v>2919</v>
      </c>
      <c r="E26" s="9">
        <f t="shared" si="7"/>
        <v>3456</v>
      </c>
      <c r="F26" s="9">
        <v>45273122</v>
      </c>
      <c r="G26" s="9">
        <v>44421671</v>
      </c>
      <c r="H26" s="9">
        <f t="shared" si="8"/>
        <v>89694793</v>
      </c>
      <c r="I26" s="10">
        <f t="shared" si="9"/>
        <v>1.1861342365565159E-5</v>
      </c>
      <c r="J26" s="10">
        <f t="shared" si="6"/>
        <v>6.5711170568077005E-5</v>
      </c>
      <c r="K26" s="10">
        <f t="shared" si="6"/>
        <v>3.8530664762223152E-5</v>
      </c>
      <c r="L26" s="22">
        <f t="shared" si="4"/>
        <v>1.186134236556516</v>
      </c>
      <c r="M26" s="22">
        <f t="shared" si="5"/>
        <v>6.5711170568077009</v>
      </c>
      <c r="N26" s="22">
        <f>+K26*100000</f>
        <v>3.853066476222315</v>
      </c>
      <c r="O26" s="11">
        <v>0.97929999999999995</v>
      </c>
      <c r="P26" s="9">
        <v>21.132999999999999</v>
      </c>
      <c r="Q26" s="13">
        <v>7892</v>
      </c>
    </row>
    <row r="27" spans="1:17" x14ac:dyDescent="0.25">
      <c r="A27" t="s">
        <v>15</v>
      </c>
      <c r="B27" s="9">
        <v>2002</v>
      </c>
      <c r="C27" s="9">
        <v>675</v>
      </c>
      <c r="D27" s="9">
        <v>3381</v>
      </c>
      <c r="E27" s="9">
        <f t="shared" si="7"/>
        <v>4056</v>
      </c>
      <c r="F27" s="9">
        <v>48030275</v>
      </c>
      <c r="G27" s="9">
        <v>47162793</v>
      </c>
      <c r="H27" s="9">
        <f t="shared" si="8"/>
        <v>95193068</v>
      </c>
      <c r="I27" s="10">
        <f t="shared" si="9"/>
        <v>1.4053635961901114E-5</v>
      </c>
      <c r="J27" s="10">
        <f t="shared" si="6"/>
        <v>7.1687866322929606E-5</v>
      </c>
      <c r="K27" s="10">
        <f t="shared" si="6"/>
        <v>4.2608144534221759E-5</v>
      </c>
      <c r="L27" s="22">
        <f t="shared" si="4"/>
        <v>1.4053635961901114</v>
      </c>
      <c r="M27" s="22">
        <f t="shared" si="5"/>
        <v>7.168786632292961</v>
      </c>
      <c r="N27" s="22">
        <f>+K27*100000</f>
        <v>4.2608144534221761</v>
      </c>
      <c r="O27" s="11">
        <v>0.97929999999999995</v>
      </c>
      <c r="P27" s="9">
        <v>21.225000000000001</v>
      </c>
      <c r="Q27" s="13">
        <v>8217</v>
      </c>
    </row>
    <row r="28" spans="1:17" x14ac:dyDescent="0.25">
      <c r="A28" t="s">
        <v>15</v>
      </c>
      <c r="B28" s="9">
        <v>2003</v>
      </c>
      <c r="C28" s="9">
        <v>672</v>
      </c>
      <c r="D28" s="9">
        <v>3088</v>
      </c>
      <c r="E28" s="9">
        <f t="shared" si="7"/>
        <v>3760</v>
      </c>
      <c r="F28" s="9">
        <v>45948892</v>
      </c>
      <c r="G28" s="9">
        <v>45103822</v>
      </c>
      <c r="H28" s="9">
        <f t="shared" si="8"/>
        <v>91052714</v>
      </c>
      <c r="I28" s="10">
        <f t="shared" si="9"/>
        <v>1.4624944601493329E-5</v>
      </c>
      <c r="J28" s="10">
        <f t="shared" si="6"/>
        <v>6.8464264513991738E-5</v>
      </c>
      <c r="K28" s="10">
        <f t="shared" si="6"/>
        <v>4.1294760307748761E-5</v>
      </c>
      <c r="L28" s="22">
        <f t="shared" si="4"/>
        <v>1.4624944601493328</v>
      </c>
      <c r="M28" s="22">
        <f t="shared" si="5"/>
        <v>6.8464264513991742</v>
      </c>
      <c r="N28" s="22">
        <f>+K28*100000</f>
        <v>4.1294760307748763</v>
      </c>
      <c r="O28" s="11">
        <v>0.97929999999999995</v>
      </c>
      <c r="P28" s="9">
        <v>21.32941666666667</v>
      </c>
      <c r="Q28" s="13">
        <v>8311</v>
      </c>
    </row>
    <row r="29" spans="1:17" x14ac:dyDescent="0.25">
      <c r="A29" t="s">
        <v>15</v>
      </c>
      <c r="B29" s="9">
        <v>2004</v>
      </c>
      <c r="C29" s="9">
        <v>656</v>
      </c>
      <c r="D29" s="9">
        <v>3170</v>
      </c>
      <c r="E29" s="9">
        <f t="shared" si="7"/>
        <v>3826</v>
      </c>
      <c r="F29" s="9">
        <v>46621484</v>
      </c>
      <c r="G29" s="9">
        <v>45772832</v>
      </c>
      <c r="H29" s="9">
        <f t="shared" si="8"/>
        <v>92394316</v>
      </c>
      <c r="I29" s="10">
        <f t="shared" si="9"/>
        <v>1.4070766172951508E-5</v>
      </c>
      <c r="J29" s="10">
        <f t="shared" si="6"/>
        <v>6.9255055050996192E-5</v>
      </c>
      <c r="K29" s="10">
        <f t="shared" si="6"/>
        <v>4.1409473716976266E-5</v>
      </c>
      <c r="L29" s="22">
        <f t="shared" si="4"/>
        <v>1.4070766172951508</v>
      </c>
      <c r="M29" s="22">
        <f t="shared" si="5"/>
        <v>6.9255055050996193</v>
      </c>
      <c r="N29" s="22">
        <f>+K29*100000</f>
        <v>4.1409473716976262</v>
      </c>
      <c r="O29" s="11">
        <v>0.97929999999999995</v>
      </c>
      <c r="P29" s="9">
        <v>20.924833333333336</v>
      </c>
      <c r="Q29" s="13">
        <v>8357</v>
      </c>
    </row>
    <row r="30" spans="1:17" x14ac:dyDescent="0.25">
      <c r="A30" t="s">
        <v>15</v>
      </c>
      <c r="B30" s="9">
        <v>2005</v>
      </c>
      <c r="C30" s="9">
        <v>966</v>
      </c>
      <c r="D30" s="9">
        <v>4057</v>
      </c>
      <c r="E30" s="9">
        <f t="shared" si="7"/>
        <v>5023</v>
      </c>
      <c r="F30" s="9">
        <v>52430411</v>
      </c>
      <c r="G30" s="9">
        <v>51613931</v>
      </c>
      <c r="H30" s="9">
        <f t="shared" si="8"/>
        <v>104044342</v>
      </c>
      <c r="I30" s="10">
        <f t="shared" si="9"/>
        <v>1.8424421658643875E-5</v>
      </c>
      <c r="J30" s="10">
        <f t="shared" si="6"/>
        <v>7.8602809772423653E-5</v>
      </c>
      <c r="K30" s="10">
        <f t="shared" si="6"/>
        <v>4.8277493071175366E-5</v>
      </c>
      <c r="L30" s="22">
        <f t="shared" si="4"/>
        <v>1.8424421658643875</v>
      </c>
      <c r="M30" s="22">
        <f t="shared" si="5"/>
        <v>7.8602809772423656</v>
      </c>
      <c r="N30" s="22">
        <f>+K30*100000</f>
        <v>4.8277493071175366</v>
      </c>
      <c r="O30" s="11">
        <v>0.94140000000000001</v>
      </c>
      <c r="P30" s="9">
        <v>21.413499999999999</v>
      </c>
      <c r="Q30" s="13">
        <v>8651</v>
      </c>
    </row>
    <row r="31" spans="1:17" x14ac:dyDescent="0.25">
      <c r="A31" t="s">
        <v>15</v>
      </c>
      <c r="B31" s="9">
        <v>2006</v>
      </c>
      <c r="C31" s="9">
        <v>730</v>
      </c>
      <c r="D31" s="9">
        <v>3544</v>
      </c>
      <c r="E31" s="9">
        <f t="shared" si="7"/>
        <v>4274</v>
      </c>
      <c r="F31" s="9">
        <v>48798775</v>
      </c>
      <c r="G31" s="9">
        <v>47931233</v>
      </c>
      <c r="H31" s="9">
        <f t="shared" si="8"/>
        <v>96730008</v>
      </c>
      <c r="I31" s="10">
        <f t="shared" si="9"/>
        <v>1.4959391910964978E-5</v>
      </c>
      <c r="J31" s="10">
        <f t="shared" si="6"/>
        <v>7.3939262109113695E-5</v>
      </c>
      <c r="K31" s="10">
        <f t="shared" si="6"/>
        <v>4.4184840757999315E-5</v>
      </c>
      <c r="L31" s="22">
        <f t="shared" si="4"/>
        <v>1.4959391910964979</v>
      </c>
      <c r="M31" s="22">
        <f t="shared" si="5"/>
        <v>7.3939262109113697</v>
      </c>
      <c r="N31" s="22">
        <f>+K31*100000</f>
        <v>4.418484075799932</v>
      </c>
      <c r="O31" s="11">
        <v>0.94140000000000001</v>
      </c>
      <c r="P31" s="9">
        <v>21.418083333333339</v>
      </c>
      <c r="Q31" s="13">
        <v>9071</v>
      </c>
    </row>
    <row r="32" spans="1:17" x14ac:dyDescent="0.25">
      <c r="A32" t="s">
        <v>15</v>
      </c>
      <c r="B32" s="9">
        <v>2007</v>
      </c>
      <c r="C32" s="9">
        <v>709</v>
      </c>
      <c r="D32" s="9">
        <v>3521</v>
      </c>
      <c r="E32" s="9">
        <f t="shared" si="7"/>
        <v>4230</v>
      </c>
      <c r="F32" s="9">
        <v>49677364</v>
      </c>
      <c r="G32" s="9">
        <v>48791475</v>
      </c>
      <c r="H32" s="9">
        <f t="shared" si="8"/>
        <v>98468839</v>
      </c>
      <c r="I32" s="10">
        <f t="shared" si="9"/>
        <v>1.4272093825268184E-5</v>
      </c>
      <c r="J32" s="10">
        <f t="shared" si="6"/>
        <v>7.2164245905662825E-5</v>
      </c>
      <c r="K32" s="10">
        <f t="shared" si="6"/>
        <v>4.2957752350466935E-5</v>
      </c>
      <c r="L32" s="22">
        <f t="shared" si="4"/>
        <v>1.4272093825268184</v>
      </c>
      <c r="M32" s="22">
        <f t="shared" si="5"/>
        <v>7.2164245905662829</v>
      </c>
      <c r="N32" s="22">
        <f>+K32*100000</f>
        <v>4.2957752350466931</v>
      </c>
      <c r="O32" s="11">
        <v>0.94140000000000001</v>
      </c>
      <c r="P32" s="9">
        <v>21.079333333333334</v>
      </c>
      <c r="Q32" s="13">
        <v>9906</v>
      </c>
    </row>
    <row r="33" spans="1:17" x14ac:dyDescent="0.25">
      <c r="A33" t="s">
        <v>15</v>
      </c>
      <c r="B33" s="9">
        <v>2008</v>
      </c>
      <c r="C33" s="9">
        <v>900</v>
      </c>
      <c r="D33" s="9">
        <v>3958</v>
      </c>
      <c r="E33" s="9">
        <f t="shared" si="7"/>
        <v>4858</v>
      </c>
      <c r="F33" s="9">
        <v>53336733</v>
      </c>
      <c r="G33" s="9">
        <v>52539128</v>
      </c>
      <c r="H33" s="9">
        <f t="shared" si="8"/>
        <v>105875861</v>
      </c>
      <c r="I33" s="10">
        <f t="shared" si="9"/>
        <v>1.6873924392781988E-5</v>
      </c>
      <c r="J33" s="10">
        <f t="shared" si="6"/>
        <v>7.533432987315663E-5</v>
      </c>
      <c r="K33" s="10">
        <f t="shared" si="6"/>
        <v>4.5883924381970316E-5</v>
      </c>
      <c r="L33" s="22">
        <f t="shared" si="4"/>
        <v>1.6873924392781989</v>
      </c>
      <c r="M33" s="22">
        <f t="shared" si="5"/>
        <v>7.5334329873156634</v>
      </c>
      <c r="N33" s="22">
        <f>+K33*100000</f>
        <v>4.5883924381970314</v>
      </c>
      <c r="O33" s="11">
        <v>0.94140000000000001</v>
      </c>
      <c r="P33" s="9">
        <v>21.085250000000002</v>
      </c>
      <c r="Q33" s="13">
        <v>9991</v>
      </c>
    </row>
    <row r="34" spans="1:17" x14ac:dyDescent="0.25">
      <c r="A34" t="s">
        <v>15</v>
      </c>
      <c r="B34" s="9">
        <v>2009</v>
      </c>
      <c r="C34" s="9">
        <v>762</v>
      </c>
      <c r="D34" s="9">
        <v>3523</v>
      </c>
      <c r="E34" s="9">
        <f t="shared" si="7"/>
        <v>4285</v>
      </c>
      <c r="F34" s="9">
        <v>50584998</v>
      </c>
      <c r="G34" s="9">
        <v>49709299</v>
      </c>
      <c r="H34" s="9">
        <f t="shared" si="8"/>
        <v>100294297</v>
      </c>
      <c r="I34" s="10">
        <f t="shared" si="9"/>
        <v>1.5063754672877521E-5</v>
      </c>
      <c r="J34" s="10">
        <f t="shared" si="6"/>
        <v>7.0872051525007427E-5</v>
      </c>
      <c r="K34" s="10">
        <f t="shared" si="6"/>
        <v>4.272426377344267E-5</v>
      </c>
      <c r="L34" s="22">
        <f t="shared" si="4"/>
        <v>1.5063754672877521</v>
      </c>
      <c r="M34" s="22">
        <f t="shared" si="5"/>
        <v>7.0872051525007427</v>
      </c>
      <c r="N34" s="22">
        <f>+K34*100000</f>
        <v>4.2724263773442672</v>
      </c>
      <c r="O34" s="11">
        <v>0.94140000000000001</v>
      </c>
      <c r="P34" s="9">
        <v>21.546083333333339</v>
      </c>
      <c r="Q34" s="13">
        <v>10496</v>
      </c>
    </row>
    <row r="35" spans="1:17" x14ac:dyDescent="0.25">
      <c r="A35" t="s">
        <v>15</v>
      </c>
      <c r="B35" s="9">
        <v>2010</v>
      </c>
      <c r="C35" s="9">
        <v>860</v>
      </c>
      <c r="D35" s="9">
        <v>3782</v>
      </c>
      <c r="E35" s="9">
        <f t="shared" si="7"/>
        <v>4642</v>
      </c>
      <c r="F35" s="9">
        <v>51508653</v>
      </c>
      <c r="G35" s="9">
        <v>50661934</v>
      </c>
      <c r="H35" s="9">
        <f t="shared" si="8"/>
        <v>102170587</v>
      </c>
      <c r="I35" s="10">
        <f t="shared" si="9"/>
        <v>1.6696223836410555E-5</v>
      </c>
      <c r="J35" s="10">
        <f t="shared" si="6"/>
        <v>7.465170990116563E-5</v>
      </c>
      <c r="K35" s="10">
        <f t="shared" si="6"/>
        <v>4.5433819422022115E-5</v>
      </c>
      <c r="L35" s="22">
        <f t="shared" si="4"/>
        <v>1.6696223836410555</v>
      </c>
      <c r="M35" s="22">
        <f t="shared" si="5"/>
        <v>7.4651709901165626</v>
      </c>
      <c r="N35" s="22">
        <f>+K35*100000</f>
        <v>4.5433819422022115</v>
      </c>
      <c r="O35" s="11">
        <v>0.9728</v>
      </c>
      <c r="P35" s="9">
        <v>20.852916666666665</v>
      </c>
      <c r="Q35" s="13">
        <v>10864</v>
      </c>
    </row>
    <row r="36" spans="1:17" x14ac:dyDescent="0.25">
      <c r="A36" t="s">
        <v>15</v>
      </c>
      <c r="B36" s="9">
        <v>2011</v>
      </c>
      <c r="C36" s="9">
        <v>1071</v>
      </c>
      <c r="D36" s="9">
        <v>4487</v>
      </c>
      <c r="E36" s="9">
        <f t="shared" si="7"/>
        <v>5558</v>
      </c>
      <c r="F36" s="9">
        <v>54210107</v>
      </c>
      <c r="G36" s="9">
        <v>53444993</v>
      </c>
      <c r="H36" s="9">
        <f t="shared" si="8"/>
        <v>107655100</v>
      </c>
      <c r="I36" s="10">
        <f t="shared" si="9"/>
        <v>1.9756463494897731E-5</v>
      </c>
      <c r="J36" s="10">
        <f t="shared" si="9"/>
        <v>8.3955479234509395E-5</v>
      </c>
      <c r="K36" s="10">
        <f t="shared" si="9"/>
        <v>5.1627837417827856E-5</v>
      </c>
      <c r="L36" s="22">
        <f t="shared" si="4"/>
        <v>1.9756463494897731</v>
      </c>
      <c r="M36" s="22">
        <f t="shared" si="5"/>
        <v>8.3955479234509394</v>
      </c>
      <c r="N36" s="22">
        <f>+K36*100000</f>
        <v>5.1627837417827855</v>
      </c>
      <c r="O36" s="11">
        <v>0.9728</v>
      </c>
      <c r="P36" s="9">
        <v>21.599333333333334</v>
      </c>
      <c r="Q36" s="13">
        <v>10965</v>
      </c>
    </row>
    <row r="37" spans="1:17" x14ac:dyDescent="0.25">
      <c r="A37" t="s">
        <v>15</v>
      </c>
      <c r="B37" s="9">
        <v>2012</v>
      </c>
      <c r="C37" s="9">
        <v>1051</v>
      </c>
      <c r="D37" s="9">
        <v>4330</v>
      </c>
      <c r="E37" s="9">
        <f t="shared" si="7"/>
        <v>5381</v>
      </c>
      <c r="F37" s="9">
        <v>55063134</v>
      </c>
      <c r="G37" s="9">
        <v>54305631</v>
      </c>
      <c r="H37" s="9">
        <f t="shared" si="8"/>
        <v>109368765</v>
      </c>
      <c r="I37" s="10">
        <f t="shared" si="9"/>
        <v>1.9087180907646846E-5</v>
      </c>
      <c r="J37" s="10">
        <f t="shared" si="9"/>
        <v>7.9733904574278862E-5</v>
      </c>
      <c r="K37" s="10">
        <f t="shared" si="9"/>
        <v>4.9200518996442905E-5</v>
      </c>
      <c r="L37" s="22">
        <f t="shared" si="4"/>
        <v>1.9087180907646846</v>
      </c>
      <c r="M37" s="22">
        <f t="shared" si="5"/>
        <v>7.973390457427886</v>
      </c>
      <c r="N37" s="22">
        <f>+K37*100000</f>
        <v>4.9200518996442906</v>
      </c>
      <c r="O37" s="11">
        <v>0.9728</v>
      </c>
      <c r="P37" s="9">
        <v>21.652416666666667</v>
      </c>
      <c r="Q37" s="13">
        <v>10982</v>
      </c>
    </row>
    <row r="38" spans="1:17" ht="15.75" x14ac:dyDescent="0.25">
      <c r="A38" t="s">
        <v>16</v>
      </c>
      <c r="B38" s="4">
        <v>1995</v>
      </c>
      <c r="C38" s="4">
        <v>1694</v>
      </c>
      <c r="D38" s="4">
        <v>6003</v>
      </c>
      <c r="E38" s="4">
        <f>C38+D38</f>
        <v>7697</v>
      </c>
      <c r="F38" s="4">
        <v>82657227</v>
      </c>
      <c r="G38" s="4">
        <v>80104187</v>
      </c>
      <c r="H38" s="4">
        <f>F38+G38</f>
        <v>162761414</v>
      </c>
      <c r="I38" s="5">
        <f>C38/F38</f>
        <v>2.0494275715298314E-5</v>
      </c>
      <c r="J38" s="5">
        <f t="shared" ref="J38:K53" si="10">D38/G38</f>
        <v>7.4939902954136465E-5</v>
      </c>
      <c r="K38" s="5">
        <f t="shared" si="10"/>
        <v>4.7290078224560031E-5</v>
      </c>
      <c r="L38" s="22">
        <f t="shared" si="4"/>
        <v>2.0494275715298316</v>
      </c>
      <c r="M38" s="22">
        <f t="shared" si="5"/>
        <v>7.4939902954136466</v>
      </c>
      <c r="N38" s="22">
        <f>+K38*100000</f>
        <v>4.729007822456003</v>
      </c>
      <c r="O38" s="6">
        <v>0.99360000000000004</v>
      </c>
      <c r="P38" s="7">
        <v>25.554416666666668</v>
      </c>
      <c r="Q38" s="8">
        <v>3121</v>
      </c>
    </row>
    <row r="39" spans="1:17" ht="15.75" x14ac:dyDescent="0.25">
      <c r="A39" t="s">
        <v>16</v>
      </c>
      <c r="B39" s="9">
        <v>1996</v>
      </c>
      <c r="C39" s="9">
        <v>1605</v>
      </c>
      <c r="D39" s="9">
        <v>6234</v>
      </c>
      <c r="E39" s="9">
        <f t="shared" ref="E39:E55" si="11">C39+D39</f>
        <v>7839</v>
      </c>
      <c r="F39" s="9">
        <v>84015212</v>
      </c>
      <c r="G39" s="9">
        <v>81381699</v>
      </c>
      <c r="H39" s="9">
        <f t="shared" ref="H39:H55" si="12">F39+G39</f>
        <v>165396911</v>
      </c>
      <c r="I39" s="10">
        <f t="shared" ref="I39:K55" si="13">C39/F39</f>
        <v>1.9103683271072385E-5</v>
      </c>
      <c r="J39" s="10">
        <f t="shared" si="10"/>
        <v>7.660198885747028E-5</v>
      </c>
      <c r="K39" s="10">
        <f t="shared" si="10"/>
        <v>4.7395081036307868E-5</v>
      </c>
      <c r="L39" s="22">
        <f t="shared" si="4"/>
        <v>1.9103683271072385</v>
      </c>
      <c r="M39" s="22">
        <f t="shared" si="5"/>
        <v>7.660198885747028</v>
      </c>
      <c r="N39" s="22">
        <f>+K39*100000</f>
        <v>4.7395081036307865</v>
      </c>
      <c r="O39" s="11">
        <v>0.99360000000000004</v>
      </c>
      <c r="P39" s="12">
        <v>25.337833333333332</v>
      </c>
      <c r="Q39" s="13">
        <v>3376</v>
      </c>
    </row>
    <row r="40" spans="1:17" ht="15.75" x14ac:dyDescent="0.25">
      <c r="A40" t="s">
        <v>16</v>
      </c>
      <c r="B40" s="9">
        <v>1997</v>
      </c>
      <c r="C40" s="9">
        <v>1557</v>
      </c>
      <c r="D40" s="9">
        <v>6153</v>
      </c>
      <c r="E40" s="9">
        <f t="shared" si="11"/>
        <v>7710</v>
      </c>
      <c r="F40" s="9">
        <v>81325620</v>
      </c>
      <c r="G40" s="9">
        <v>78853176</v>
      </c>
      <c r="H40" s="9">
        <f t="shared" si="12"/>
        <v>160178796</v>
      </c>
      <c r="I40" s="10">
        <f t="shared" si="13"/>
        <v>1.9145258283920859E-5</v>
      </c>
      <c r="J40" s="10">
        <f t="shared" si="10"/>
        <v>7.8031099216599724E-5</v>
      </c>
      <c r="K40" s="10">
        <f t="shared" si="10"/>
        <v>4.8133711780428165E-5</v>
      </c>
      <c r="L40" s="22">
        <f t="shared" si="4"/>
        <v>1.9145258283920858</v>
      </c>
      <c r="M40" s="22">
        <f t="shared" si="5"/>
        <v>7.8031099216599724</v>
      </c>
      <c r="N40" s="22">
        <f>+K40*100000</f>
        <v>4.8133711780428161</v>
      </c>
      <c r="O40" s="11">
        <v>0.99360000000000004</v>
      </c>
      <c r="P40" s="12">
        <v>25.559416666666667</v>
      </c>
      <c r="Q40" s="13">
        <v>3492</v>
      </c>
    </row>
    <row r="41" spans="1:17" ht="15.75" x14ac:dyDescent="0.25">
      <c r="A41" t="s">
        <v>16</v>
      </c>
      <c r="B41" s="9">
        <v>1998</v>
      </c>
      <c r="C41" s="9">
        <v>1226</v>
      </c>
      <c r="D41" s="9">
        <v>5281</v>
      </c>
      <c r="E41" s="9">
        <f t="shared" si="11"/>
        <v>6507</v>
      </c>
      <c r="F41" s="9">
        <v>78716968</v>
      </c>
      <c r="G41" s="9">
        <v>76405105</v>
      </c>
      <c r="H41" s="9">
        <f t="shared" si="12"/>
        <v>155122073</v>
      </c>
      <c r="I41" s="10">
        <f t="shared" si="13"/>
        <v>1.5574786874413152E-5</v>
      </c>
      <c r="J41" s="10">
        <f t="shared" si="10"/>
        <v>6.9118418199935725E-5</v>
      </c>
      <c r="K41" s="10">
        <f t="shared" si="10"/>
        <v>4.1947608577923017E-5</v>
      </c>
      <c r="L41" s="22">
        <f t="shared" si="4"/>
        <v>1.5574786874413151</v>
      </c>
      <c r="M41" s="22">
        <f t="shared" si="5"/>
        <v>6.9118418199935725</v>
      </c>
      <c r="N41" s="22">
        <f>+K41*100000</f>
        <v>4.1947608577923017</v>
      </c>
      <c r="O41" s="11">
        <v>0.99360000000000004</v>
      </c>
      <c r="P41" s="12">
        <v>25.958749999999998</v>
      </c>
      <c r="Q41" s="13">
        <v>3864</v>
      </c>
    </row>
    <row r="42" spans="1:17" ht="15.75" x14ac:dyDescent="0.25">
      <c r="A42" t="s">
        <v>16</v>
      </c>
      <c r="B42" s="9">
        <v>1999</v>
      </c>
      <c r="C42" s="9">
        <v>1703</v>
      </c>
      <c r="D42" s="9">
        <v>6292</v>
      </c>
      <c r="E42" s="9">
        <f t="shared" si="11"/>
        <v>7995</v>
      </c>
      <c r="F42" s="9">
        <v>85354030</v>
      </c>
      <c r="G42" s="9">
        <v>82639038</v>
      </c>
      <c r="H42" s="9">
        <f t="shared" si="12"/>
        <v>167993068</v>
      </c>
      <c r="I42" s="10">
        <f t="shared" si="13"/>
        <v>1.9952192064041969E-5</v>
      </c>
      <c r="J42" s="10">
        <f t="shared" si="10"/>
        <v>7.613835001322257E-5</v>
      </c>
      <c r="K42" s="10">
        <f t="shared" si="10"/>
        <v>4.7591249419886775E-5</v>
      </c>
      <c r="L42" s="22">
        <f t="shared" si="4"/>
        <v>1.9952192064041969</v>
      </c>
      <c r="M42" s="22">
        <f t="shared" si="5"/>
        <v>7.6138350013222569</v>
      </c>
      <c r="N42" s="22">
        <f>+K42*100000</f>
        <v>4.7591249419886772</v>
      </c>
      <c r="O42" s="11">
        <v>0.99360000000000004</v>
      </c>
      <c r="P42" s="12">
        <v>25.286583333333336</v>
      </c>
      <c r="Q42" s="13">
        <v>3984</v>
      </c>
    </row>
    <row r="43" spans="1:17" ht="15.75" x14ac:dyDescent="0.25">
      <c r="A43" t="s">
        <v>16</v>
      </c>
      <c r="B43" s="9">
        <v>2000</v>
      </c>
      <c r="C43" s="9">
        <v>1380</v>
      </c>
      <c r="D43" s="9">
        <v>5383</v>
      </c>
      <c r="E43" s="9">
        <f t="shared" si="11"/>
        <v>6763</v>
      </c>
      <c r="F43" s="9">
        <v>80053417</v>
      </c>
      <c r="G43" s="9">
        <v>77662574</v>
      </c>
      <c r="H43" s="9">
        <f t="shared" si="12"/>
        <v>157715991</v>
      </c>
      <c r="I43" s="10">
        <f t="shared" si="13"/>
        <v>1.7238489644982925E-5</v>
      </c>
      <c r="J43" s="10">
        <f t="shared" si="10"/>
        <v>6.9312665325771977E-5</v>
      </c>
      <c r="K43" s="10">
        <f t="shared" si="10"/>
        <v>4.2880876930228339E-5</v>
      </c>
      <c r="L43" s="22">
        <f t="shared" si="4"/>
        <v>1.7238489644982926</v>
      </c>
      <c r="M43" s="22">
        <f t="shared" si="5"/>
        <v>6.9312665325771974</v>
      </c>
      <c r="N43" s="22">
        <f>+K43*100000</f>
        <v>4.2880876930228338</v>
      </c>
      <c r="O43" s="11">
        <v>0.92100000000000004</v>
      </c>
      <c r="P43" s="12">
        <v>25.1965</v>
      </c>
      <c r="Q43" s="13">
        <v>4156</v>
      </c>
    </row>
    <row r="44" spans="1:17" ht="15.75" x14ac:dyDescent="0.25">
      <c r="A44" t="s">
        <v>16</v>
      </c>
      <c r="B44" s="9">
        <v>2001</v>
      </c>
      <c r="C44" s="9">
        <v>1804</v>
      </c>
      <c r="D44" s="9">
        <v>6725</v>
      </c>
      <c r="E44" s="9">
        <f t="shared" si="11"/>
        <v>8529</v>
      </c>
      <c r="F44" s="9">
        <v>86641338</v>
      </c>
      <c r="G44" s="9">
        <v>83842622</v>
      </c>
      <c r="H44" s="9">
        <f t="shared" si="12"/>
        <v>170483960</v>
      </c>
      <c r="I44" s="10">
        <f t="shared" si="13"/>
        <v>2.0821469770007477E-5</v>
      </c>
      <c r="J44" s="10">
        <f t="shared" si="10"/>
        <v>8.0209800690632033E-5</v>
      </c>
      <c r="K44" s="10">
        <f t="shared" si="10"/>
        <v>5.0028166872707556E-5</v>
      </c>
      <c r="L44" s="22">
        <f t="shared" si="4"/>
        <v>2.0821469770007477</v>
      </c>
      <c r="M44" s="22">
        <f t="shared" si="5"/>
        <v>8.0209800690632029</v>
      </c>
      <c r="N44" s="22">
        <f>+K44*100000</f>
        <v>5.002816687270756</v>
      </c>
      <c r="O44" s="11">
        <v>0.92100000000000004</v>
      </c>
      <c r="P44" s="12">
        <v>25.504416666666671</v>
      </c>
      <c r="Q44" s="13">
        <v>5230</v>
      </c>
    </row>
    <row r="45" spans="1:17" ht="15.75" x14ac:dyDescent="0.25">
      <c r="A45" t="s">
        <v>16</v>
      </c>
      <c r="B45" s="9">
        <v>2002</v>
      </c>
      <c r="C45" s="9">
        <v>1401</v>
      </c>
      <c r="D45" s="9">
        <v>5135</v>
      </c>
      <c r="E45" s="9">
        <f t="shared" si="11"/>
        <v>6536</v>
      </c>
      <c r="F45" s="9">
        <v>73386017</v>
      </c>
      <c r="G45" s="9">
        <v>71397574</v>
      </c>
      <c r="H45" s="9">
        <f t="shared" si="12"/>
        <v>144783591</v>
      </c>
      <c r="I45" s="10">
        <f t="shared" si="13"/>
        <v>1.9090830341698474E-5</v>
      </c>
      <c r="J45" s="10">
        <f t="shared" si="10"/>
        <v>7.1921211216504361E-5</v>
      </c>
      <c r="K45" s="10">
        <f t="shared" si="10"/>
        <v>4.5143237260913083E-5</v>
      </c>
      <c r="L45" s="22">
        <f t="shared" si="4"/>
        <v>1.9090830341698473</v>
      </c>
      <c r="M45" s="22">
        <f t="shared" si="5"/>
        <v>7.1921211216504357</v>
      </c>
      <c r="N45" s="22">
        <f>+K45*100000</f>
        <v>4.5143237260913081</v>
      </c>
      <c r="O45" s="11">
        <v>0.92100000000000004</v>
      </c>
      <c r="P45" s="12">
        <v>25.800333333333331</v>
      </c>
      <c r="Q45" s="13">
        <v>5313</v>
      </c>
    </row>
    <row r="46" spans="1:17" ht="15.75" x14ac:dyDescent="0.25">
      <c r="A46" t="s">
        <v>16</v>
      </c>
      <c r="B46" s="9">
        <v>2003</v>
      </c>
      <c r="C46" s="9">
        <v>1445</v>
      </c>
      <c r="D46" s="9">
        <v>5477</v>
      </c>
      <c r="E46" s="9">
        <f t="shared" si="11"/>
        <v>6922</v>
      </c>
      <c r="F46" s="9">
        <v>77379095</v>
      </c>
      <c r="G46" s="9">
        <v>75145216</v>
      </c>
      <c r="H46" s="9">
        <f t="shared" si="12"/>
        <v>152524311</v>
      </c>
      <c r="I46" s="10">
        <f t="shared" si="13"/>
        <v>1.8674294394370987E-5</v>
      </c>
      <c r="J46" s="10">
        <f t="shared" si="10"/>
        <v>7.2885544703205058E-5</v>
      </c>
      <c r="K46" s="10">
        <f t="shared" si="10"/>
        <v>4.5382929151537028E-5</v>
      </c>
      <c r="L46" s="22">
        <f t="shared" si="4"/>
        <v>1.8674294394370987</v>
      </c>
      <c r="M46" s="22">
        <f t="shared" si="5"/>
        <v>7.2885544703205056</v>
      </c>
      <c r="N46" s="22">
        <f>+K46*100000</f>
        <v>4.5382929151537033</v>
      </c>
      <c r="O46" s="11">
        <v>0.92100000000000004</v>
      </c>
      <c r="P46" s="12">
        <v>25.620999999999999</v>
      </c>
      <c r="Q46" s="13">
        <v>5663</v>
      </c>
    </row>
    <row r="47" spans="1:17" ht="15.75" x14ac:dyDescent="0.25">
      <c r="A47" t="s">
        <v>16</v>
      </c>
      <c r="B47" s="9">
        <v>2004</v>
      </c>
      <c r="C47" s="9">
        <v>1398</v>
      </c>
      <c r="D47" s="9">
        <v>5300</v>
      </c>
      <c r="E47" s="9">
        <f t="shared" si="11"/>
        <v>6698</v>
      </c>
      <c r="F47" s="9">
        <v>74713439</v>
      </c>
      <c r="G47" s="9">
        <v>72639691</v>
      </c>
      <c r="H47" s="9">
        <f t="shared" si="12"/>
        <v>147353130</v>
      </c>
      <c r="I47" s="10">
        <f t="shared" si="13"/>
        <v>1.8711493122408675E-5</v>
      </c>
      <c r="J47" s="10">
        <f t="shared" si="10"/>
        <v>7.2962865439501933E-5</v>
      </c>
      <c r="K47" s="10">
        <f t="shared" si="10"/>
        <v>4.5455430773679529E-5</v>
      </c>
      <c r="L47" s="22">
        <f t="shared" si="4"/>
        <v>1.8711493122408676</v>
      </c>
      <c r="M47" s="22">
        <f t="shared" si="5"/>
        <v>7.2962865439501936</v>
      </c>
      <c r="N47" s="22">
        <f>+K47*100000</f>
        <v>4.5455430773679533</v>
      </c>
      <c r="O47" s="11">
        <v>0.92100000000000004</v>
      </c>
      <c r="P47" s="12">
        <v>25.496499999999997</v>
      </c>
      <c r="Q47" s="13">
        <v>5771</v>
      </c>
    </row>
    <row r="48" spans="1:17" ht="15.75" x14ac:dyDescent="0.25">
      <c r="A48" t="s">
        <v>16</v>
      </c>
      <c r="B48" s="9">
        <v>2005</v>
      </c>
      <c r="C48" s="9">
        <v>1417</v>
      </c>
      <c r="D48" s="9">
        <v>5474</v>
      </c>
      <c r="E48" s="9">
        <f t="shared" si="11"/>
        <v>6891</v>
      </c>
      <c r="F48" s="9">
        <v>76043898</v>
      </c>
      <c r="G48" s="9">
        <v>73888729</v>
      </c>
      <c r="H48" s="9">
        <f t="shared" si="12"/>
        <v>149932627</v>
      </c>
      <c r="I48" s="10">
        <f t="shared" si="13"/>
        <v>1.8633973760787488E-5</v>
      </c>
      <c r="J48" s="10">
        <f t="shared" si="10"/>
        <v>7.4084370838209984E-5</v>
      </c>
      <c r="K48" s="10">
        <f t="shared" si="10"/>
        <v>4.5960643376174555E-5</v>
      </c>
      <c r="L48" s="22">
        <f t="shared" si="4"/>
        <v>1.8633973760787488</v>
      </c>
      <c r="M48" s="22">
        <f t="shared" si="5"/>
        <v>7.4084370838209983</v>
      </c>
      <c r="N48" s="22">
        <f>+K48*100000</f>
        <v>4.596064337617455</v>
      </c>
      <c r="O48" s="11">
        <v>0.91910000000000003</v>
      </c>
      <c r="P48" s="12">
        <v>25.806000000000001</v>
      </c>
      <c r="Q48" s="13">
        <v>5891</v>
      </c>
    </row>
    <row r="49" spans="1:17" ht="15.75" x14ac:dyDescent="0.25">
      <c r="A49" t="s">
        <v>16</v>
      </c>
      <c r="B49" s="9">
        <v>2006</v>
      </c>
      <c r="C49" s="9">
        <v>1801</v>
      </c>
      <c r="D49" s="9">
        <v>6817</v>
      </c>
      <c r="E49" s="9">
        <f t="shared" si="11"/>
        <v>8618</v>
      </c>
      <c r="F49" s="9">
        <v>87930465</v>
      </c>
      <c r="G49" s="9">
        <v>85044257</v>
      </c>
      <c r="H49" s="9">
        <f t="shared" si="12"/>
        <v>172974722</v>
      </c>
      <c r="I49" s="10">
        <f t="shared" si="13"/>
        <v>2.048209343598945E-5</v>
      </c>
      <c r="J49" s="10">
        <f t="shared" si="10"/>
        <v>8.015826394955747E-5</v>
      </c>
      <c r="K49" s="10">
        <f t="shared" si="10"/>
        <v>4.9822308718611498E-5</v>
      </c>
      <c r="L49" s="22">
        <f t="shared" si="4"/>
        <v>2.0482093435989448</v>
      </c>
      <c r="M49" s="22">
        <f t="shared" si="5"/>
        <v>8.0158263949557469</v>
      </c>
      <c r="N49" s="22">
        <f>+K49*100000</f>
        <v>4.9822308718611499</v>
      </c>
      <c r="O49" s="11">
        <v>0.91910000000000003</v>
      </c>
      <c r="P49" s="12">
        <v>25.516999999999996</v>
      </c>
      <c r="Q49" s="13">
        <v>6403</v>
      </c>
    </row>
    <row r="50" spans="1:17" ht="15.75" x14ac:dyDescent="0.25">
      <c r="A50" t="s">
        <v>16</v>
      </c>
      <c r="B50" s="9">
        <v>2007</v>
      </c>
      <c r="C50" s="9">
        <v>1871</v>
      </c>
      <c r="D50" s="9">
        <v>6984</v>
      </c>
      <c r="E50" s="9">
        <f t="shared" si="11"/>
        <v>8855</v>
      </c>
      <c r="F50" s="9">
        <v>89134011</v>
      </c>
      <c r="G50" s="9">
        <v>86159181</v>
      </c>
      <c r="H50" s="9">
        <f t="shared" si="12"/>
        <v>175293192</v>
      </c>
      <c r="I50" s="10">
        <f t="shared" si="13"/>
        <v>2.099086509188956E-5</v>
      </c>
      <c r="J50" s="10">
        <f t="shared" si="10"/>
        <v>8.1059266336340864E-5</v>
      </c>
      <c r="K50" s="10">
        <f t="shared" si="10"/>
        <v>5.0515367419403259E-5</v>
      </c>
      <c r="L50" s="22">
        <f t="shared" si="4"/>
        <v>2.0990865091889561</v>
      </c>
      <c r="M50" s="22">
        <f t="shared" si="5"/>
        <v>8.1059266336340858</v>
      </c>
      <c r="N50" s="22">
        <f>+K50*100000</f>
        <v>5.0515367419403256</v>
      </c>
      <c r="O50" s="11">
        <v>0.91910000000000003</v>
      </c>
      <c r="P50" s="12">
        <v>25.668000000000003</v>
      </c>
      <c r="Q50" s="13">
        <v>7970</v>
      </c>
    </row>
    <row r="51" spans="1:17" ht="15.75" x14ac:dyDescent="0.25">
      <c r="A51" t="s">
        <v>16</v>
      </c>
      <c r="B51" s="9">
        <v>2008</v>
      </c>
      <c r="C51" s="9">
        <v>1873</v>
      </c>
      <c r="D51" s="9">
        <v>7473</v>
      </c>
      <c r="E51" s="9">
        <f t="shared" si="11"/>
        <v>9346</v>
      </c>
      <c r="F51" s="9">
        <v>91363020</v>
      </c>
      <c r="G51" s="9">
        <v>88206531</v>
      </c>
      <c r="H51" s="9">
        <f t="shared" si="12"/>
        <v>179569551</v>
      </c>
      <c r="I51" s="10">
        <f t="shared" si="13"/>
        <v>2.0500635815234653E-5</v>
      </c>
      <c r="J51" s="10">
        <f t="shared" si="10"/>
        <v>8.4721617722388382E-5</v>
      </c>
      <c r="K51" s="10">
        <f t="shared" si="10"/>
        <v>5.2046685799197659E-5</v>
      </c>
      <c r="L51" s="22">
        <f t="shared" si="4"/>
        <v>2.0500635815234651</v>
      </c>
      <c r="M51" s="22">
        <f t="shared" si="5"/>
        <v>8.472161772238838</v>
      </c>
      <c r="N51" s="22">
        <f>+K51*100000</f>
        <v>5.2046685799197663</v>
      </c>
      <c r="O51" s="11">
        <v>0.91910000000000003</v>
      </c>
      <c r="P51" s="12">
        <v>25.41033333333333</v>
      </c>
      <c r="Q51" s="13">
        <v>9283</v>
      </c>
    </row>
    <row r="52" spans="1:17" ht="15.75" x14ac:dyDescent="0.25">
      <c r="A52" t="s">
        <v>16</v>
      </c>
      <c r="B52" s="9">
        <v>2009</v>
      </c>
      <c r="C52" s="9">
        <v>1918</v>
      </c>
      <c r="D52" s="9">
        <v>7266</v>
      </c>
      <c r="E52" s="9">
        <f t="shared" si="11"/>
        <v>9184</v>
      </c>
      <c r="F52" s="9">
        <v>90268233</v>
      </c>
      <c r="G52" s="9">
        <v>87203399</v>
      </c>
      <c r="H52" s="9">
        <f t="shared" si="12"/>
        <v>177471632</v>
      </c>
      <c r="I52" s="10">
        <f t="shared" si="13"/>
        <v>2.1247784921191488E-5</v>
      </c>
      <c r="J52" s="10">
        <f t="shared" si="10"/>
        <v>8.3322440218184618E-5</v>
      </c>
      <c r="K52" s="10">
        <f t="shared" si="10"/>
        <v>5.1749115599500433E-5</v>
      </c>
      <c r="L52" s="22">
        <f t="shared" si="4"/>
        <v>2.1247784921191486</v>
      </c>
      <c r="M52" s="22">
        <f t="shared" si="5"/>
        <v>8.332244021818461</v>
      </c>
      <c r="N52" s="22">
        <f>+K52*100000</f>
        <v>5.1749115599500435</v>
      </c>
      <c r="O52" s="11">
        <v>0.91910000000000003</v>
      </c>
      <c r="P52" s="12">
        <v>25.600583333333329</v>
      </c>
      <c r="Q52" s="13">
        <v>9555</v>
      </c>
    </row>
    <row r="53" spans="1:17" ht="15.75" x14ac:dyDescent="0.25">
      <c r="A53" t="s">
        <v>16</v>
      </c>
      <c r="B53" s="9">
        <v>2010</v>
      </c>
      <c r="C53" s="9">
        <v>2073</v>
      </c>
      <c r="D53" s="9">
        <v>7356</v>
      </c>
      <c r="E53" s="9">
        <f t="shared" si="11"/>
        <v>9429</v>
      </c>
      <c r="F53" s="9">
        <v>92439920</v>
      </c>
      <c r="G53" s="9">
        <v>89189792</v>
      </c>
      <c r="H53" s="9">
        <f t="shared" si="12"/>
        <v>181629712</v>
      </c>
      <c r="I53" s="10">
        <f t="shared" si="13"/>
        <v>2.2425376395825528E-5</v>
      </c>
      <c r="J53" s="10">
        <f t="shared" si="10"/>
        <v>8.2475806199884397E-5</v>
      </c>
      <c r="K53" s="10">
        <f t="shared" si="10"/>
        <v>5.191331250913397E-5</v>
      </c>
      <c r="L53" s="22">
        <f t="shared" si="4"/>
        <v>2.2425376395825527</v>
      </c>
      <c r="M53" s="22">
        <f t="shared" si="5"/>
        <v>8.2475806199884403</v>
      </c>
      <c r="N53" s="22">
        <f>+K53*100000</f>
        <v>5.1913312509133966</v>
      </c>
      <c r="O53" s="11">
        <v>0.91500000000000004</v>
      </c>
      <c r="P53" s="12">
        <v>25.812416666666667</v>
      </c>
      <c r="Q53" s="13">
        <v>12161</v>
      </c>
    </row>
    <row r="54" spans="1:17" ht="15.75" x14ac:dyDescent="0.25">
      <c r="A54" t="s">
        <v>16</v>
      </c>
      <c r="B54" s="9">
        <v>2011</v>
      </c>
      <c r="C54" s="9">
        <v>2223</v>
      </c>
      <c r="D54" s="9">
        <v>8290</v>
      </c>
      <c r="E54" s="9">
        <f t="shared" si="11"/>
        <v>10513</v>
      </c>
      <c r="F54" s="9">
        <v>95499992</v>
      </c>
      <c r="G54" s="9">
        <v>91958860</v>
      </c>
      <c r="H54" s="9">
        <f t="shared" si="12"/>
        <v>187458852</v>
      </c>
      <c r="I54" s="10">
        <f t="shared" si="13"/>
        <v>2.3277488860941475E-5</v>
      </c>
      <c r="J54" s="10">
        <f t="shared" si="13"/>
        <v>9.0149007936810003E-5</v>
      </c>
      <c r="K54" s="10">
        <f t="shared" si="13"/>
        <v>5.6081640785893639E-5</v>
      </c>
      <c r="L54" s="22">
        <f t="shared" si="4"/>
        <v>2.3277488860941475</v>
      </c>
      <c r="M54" s="22">
        <f t="shared" si="5"/>
        <v>9.0149007936810008</v>
      </c>
      <c r="N54" s="22">
        <f>+K54*100000</f>
        <v>5.6081640785893638</v>
      </c>
      <c r="O54" s="11">
        <v>0.91500000000000004</v>
      </c>
      <c r="P54" s="12">
        <v>25.428916666666662</v>
      </c>
      <c r="Q54" s="13">
        <v>13191</v>
      </c>
    </row>
    <row r="55" spans="1:17" ht="15.75" x14ac:dyDescent="0.25">
      <c r="A55" t="s">
        <v>16</v>
      </c>
      <c r="B55" s="9">
        <v>2012</v>
      </c>
      <c r="C55" s="9">
        <v>2254</v>
      </c>
      <c r="D55" s="9">
        <v>8041</v>
      </c>
      <c r="E55" s="9">
        <f t="shared" si="11"/>
        <v>10295</v>
      </c>
      <c r="F55" s="9">
        <v>94517324</v>
      </c>
      <c r="G55" s="9">
        <v>91073891</v>
      </c>
      <c r="H55" s="9">
        <f t="shared" si="12"/>
        <v>185591215</v>
      </c>
      <c r="I55" s="10">
        <f t="shared" si="13"/>
        <v>2.3847480066194002E-5</v>
      </c>
      <c r="J55" s="10">
        <f t="shared" si="13"/>
        <v>8.8290946084646806E-5</v>
      </c>
      <c r="K55" s="10">
        <f t="shared" si="13"/>
        <v>5.547137562518786E-5</v>
      </c>
      <c r="L55" s="22">
        <f t="shared" si="4"/>
        <v>2.3847480066194002</v>
      </c>
      <c r="M55" s="22">
        <f t="shared" si="5"/>
        <v>8.8290946084646809</v>
      </c>
      <c r="N55" s="22">
        <f>+K55*100000</f>
        <v>5.5471375625187855</v>
      </c>
      <c r="O55" s="11">
        <v>0.91500000000000004</v>
      </c>
      <c r="P55" s="12">
        <v>25.717083333333335</v>
      </c>
      <c r="Q55" s="13">
        <v>13283</v>
      </c>
    </row>
    <row r="56" spans="1:17" x14ac:dyDescent="0.25">
      <c r="A56" t="s">
        <v>17</v>
      </c>
      <c r="B56" s="4">
        <v>1995</v>
      </c>
      <c r="C56" s="4">
        <v>9909</v>
      </c>
      <c r="D56" s="4">
        <v>47065</v>
      </c>
      <c r="E56" s="4">
        <f>C56+D56</f>
        <v>56974</v>
      </c>
      <c r="F56" s="4">
        <v>73976300</v>
      </c>
      <c r="G56" s="4">
        <v>64741500</v>
      </c>
      <c r="H56" s="4">
        <f>F56+G56</f>
        <v>138717800</v>
      </c>
      <c r="I56" s="15">
        <f>C56/F56</f>
        <v>1.339483050652709E-4</v>
      </c>
      <c r="J56" s="15">
        <f>D56/G56</f>
        <v>7.2696801896774093E-4</v>
      </c>
      <c r="K56" s="15">
        <f>E56/H56</f>
        <v>4.1071873977240124E-4</v>
      </c>
      <c r="L56" s="22">
        <f t="shared" si="4"/>
        <v>13.394830506527089</v>
      </c>
      <c r="M56" s="22">
        <f t="shared" si="5"/>
        <v>72.69680189677409</v>
      </c>
      <c r="N56" s="22">
        <f>+K56*100000</f>
        <v>41.071873977240124</v>
      </c>
      <c r="O56" s="16">
        <v>0.37</v>
      </c>
      <c r="P56" s="4">
        <v>-3.1301666666666663</v>
      </c>
      <c r="Q56" s="8">
        <v>1412</v>
      </c>
    </row>
    <row r="57" spans="1:17" x14ac:dyDescent="0.25">
      <c r="A57" t="s">
        <v>17</v>
      </c>
      <c r="B57" s="9">
        <v>1996</v>
      </c>
      <c r="C57" s="9">
        <v>9099</v>
      </c>
      <c r="D57" s="9">
        <v>47520</v>
      </c>
      <c r="E57" s="9">
        <f t="shared" ref="E57:E73" si="14">C57+D57</f>
        <v>56619</v>
      </c>
      <c r="F57" s="9">
        <v>73759431</v>
      </c>
      <c r="G57" s="9">
        <v>64446264</v>
      </c>
      <c r="H57" s="9">
        <f t="shared" ref="H57:H73" si="15">F57+G57</f>
        <v>138205695</v>
      </c>
      <c r="I57" s="17">
        <f t="shared" ref="I57:K73" si="16">C57/F57</f>
        <v>1.2336049609710248E-4</v>
      </c>
      <c r="J57" s="17">
        <f t="shared" si="16"/>
        <v>7.3735849140921499E-4</v>
      </c>
      <c r="K57" s="17">
        <f t="shared" si="16"/>
        <v>4.0967197480537977E-4</v>
      </c>
      <c r="L57" s="22">
        <f t="shared" si="4"/>
        <v>12.336049609710248</v>
      </c>
      <c r="M57" s="22">
        <f t="shared" si="5"/>
        <v>73.735849140921502</v>
      </c>
      <c r="N57" s="22">
        <f>+K57*100000</f>
        <v>40.967197480537976</v>
      </c>
      <c r="O57" s="14">
        <v>0.37</v>
      </c>
      <c r="P57" s="9">
        <v>-4.8103333333333325</v>
      </c>
      <c r="Q57" s="13">
        <v>1879</v>
      </c>
    </row>
    <row r="58" spans="1:17" x14ac:dyDescent="0.25">
      <c r="A58" t="s">
        <v>17</v>
      </c>
      <c r="B58" s="9">
        <v>1997</v>
      </c>
      <c r="C58" s="9">
        <v>8971</v>
      </c>
      <c r="D58" s="9">
        <v>42547</v>
      </c>
      <c r="E58" s="9">
        <f t="shared" si="14"/>
        <v>51518</v>
      </c>
      <c r="F58" s="9">
        <v>74163100</v>
      </c>
      <c r="G58" s="9">
        <v>64959000</v>
      </c>
      <c r="H58" s="9">
        <f t="shared" si="15"/>
        <v>139122100</v>
      </c>
      <c r="I58" s="17">
        <f t="shared" si="16"/>
        <v>1.2096312047365873E-4</v>
      </c>
      <c r="J58" s="17">
        <f t="shared" si="16"/>
        <v>6.5498237349712897E-4</v>
      </c>
      <c r="K58" s="17">
        <f t="shared" si="16"/>
        <v>3.7030780875216805E-4</v>
      </c>
      <c r="L58" s="22">
        <f t="shared" si="4"/>
        <v>12.096312047365874</v>
      </c>
      <c r="M58" s="22">
        <f t="shared" si="5"/>
        <v>65.498237349712895</v>
      </c>
      <c r="N58" s="22">
        <f>+K58*100000</f>
        <v>37.030780875216806</v>
      </c>
      <c r="O58" s="14">
        <v>0.37</v>
      </c>
      <c r="P58" s="9">
        <v>-4.2965</v>
      </c>
      <c r="Q58" s="13">
        <v>1948</v>
      </c>
    </row>
    <row r="59" spans="1:17" x14ac:dyDescent="0.25">
      <c r="A59" t="s">
        <v>17</v>
      </c>
      <c r="B59" s="9">
        <v>1998</v>
      </c>
      <c r="C59" s="9">
        <v>9006</v>
      </c>
      <c r="D59" s="9">
        <v>47952</v>
      </c>
      <c r="E59" s="9">
        <f t="shared" si="14"/>
        <v>56958</v>
      </c>
      <c r="F59" s="9">
        <v>73474877</v>
      </c>
      <c r="G59" s="9">
        <v>64046632</v>
      </c>
      <c r="H59" s="9">
        <f t="shared" si="15"/>
        <v>137521509</v>
      </c>
      <c r="I59" s="17">
        <f t="shared" si="16"/>
        <v>1.2257250869572738E-4</v>
      </c>
      <c r="J59" s="17">
        <f t="shared" si="16"/>
        <v>7.4870447520175608E-4</v>
      </c>
      <c r="K59" s="17">
        <f t="shared" si="16"/>
        <v>4.1417521094827428E-4</v>
      </c>
      <c r="L59" s="22">
        <f t="shared" si="4"/>
        <v>12.257250869572738</v>
      </c>
      <c r="M59" s="22">
        <f t="shared" si="5"/>
        <v>74.870447520175603</v>
      </c>
      <c r="N59" s="22">
        <f>+K59*100000</f>
        <v>41.417521094827428</v>
      </c>
      <c r="O59" s="14">
        <v>0.37</v>
      </c>
      <c r="P59" s="9">
        <v>-5.2810833333333331</v>
      </c>
      <c r="Q59" s="13">
        <v>2229</v>
      </c>
    </row>
    <row r="60" spans="1:17" x14ac:dyDescent="0.25">
      <c r="A60" t="s">
        <v>17</v>
      </c>
      <c r="B60" s="9">
        <v>1999</v>
      </c>
      <c r="C60" s="9">
        <v>9057</v>
      </c>
      <c r="D60" s="9">
        <v>45967</v>
      </c>
      <c r="E60" s="9">
        <f t="shared" si="14"/>
        <v>55024</v>
      </c>
      <c r="F60" s="9">
        <v>73074905</v>
      </c>
      <c r="G60" s="9">
        <v>63515995</v>
      </c>
      <c r="H60" s="9">
        <f t="shared" si="15"/>
        <v>136590900</v>
      </c>
      <c r="I60" s="17">
        <f t="shared" si="16"/>
        <v>1.2394131747417257E-4</v>
      </c>
      <c r="J60" s="17">
        <f t="shared" si="16"/>
        <v>7.2370746927604617E-4</v>
      </c>
      <c r="K60" s="17">
        <f t="shared" si="16"/>
        <v>4.0283796358322555E-4</v>
      </c>
      <c r="L60" s="22">
        <f t="shared" si="4"/>
        <v>12.394131747417257</v>
      </c>
      <c r="M60" s="22">
        <f t="shared" si="5"/>
        <v>72.370746927604614</v>
      </c>
      <c r="N60" s="22">
        <f>+K60*100000</f>
        <v>40.283796358322554</v>
      </c>
      <c r="O60" s="14">
        <v>0.37</v>
      </c>
      <c r="P60" s="9">
        <v>-4.8297500000000007</v>
      </c>
      <c r="Q60" s="13">
        <v>2527</v>
      </c>
    </row>
    <row r="61" spans="1:17" x14ac:dyDescent="0.25">
      <c r="A61" t="s">
        <v>17</v>
      </c>
      <c r="B61" s="9">
        <v>2000</v>
      </c>
      <c r="C61" s="9">
        <v>9685</v>
      </c>
      <c r="D61" s="9">
        <v>47826</v>
      </c>
      <c r="E61" s="9">
        <f t="shared" si="14"/>
        <v>57511</v>
      </c>
      <c r="F61" s="9">
        <v>74229000</v>
      </c>
      <c r="G61" s="9">
        <v>65043600</v>
      </c>
      <c r="H61" s="9">
        <f t="shared" si="15"/>
        <v>139272600</v>
      </c>
      <c r="I61" s="17">
        <f t="shared" si="16"/>
        <v>1.3047461234827359E-4</v>
      </c>
      <c r="J61" s="17">
        <f t="shared" si="16"/>
        <v>7.3529140453480431E-4</v>
      </c>
      <c r="K61" s="17">
        <f t="shared" si="16"/>
        <v>4.1293836691495671E-4</v>
      </c>
      <c r="L61" s="22">
        <f t="shared" si="4"/>
        <v>13.04746123482736</v>
      </c>
      <c r="M61" s="22">
        <f t="shared" si="5"/>
        <v>73.529140453480437</v>
      </c>
      <c r="N61" s="22">
        <f>+K61*100000</f>
        <v>41.29383669149567</v>
      </c>
      <c r="O61" s="11">
        <v>0.87890000000000001</v>
      </c>
      <c r="P61" s="9">
        <v>-4.5456666666666674</v>
      </c>
      <c r="Q61" s="13">
        <v>2813</v>
      </c>
    </row>
    <row r="62" spans="1:17" x14ac:dyDescent="0.25">
      <c r="A62" t="s">
        <v>17</v>
      </c>
      <c r="B62" s="9">
        <v>2001</v>
      </c>
      <c r="C62" s="9">
        <v>10633</v>
      </c>
      <c r="D62" s="9">
        <v>49915</v>
      </c>
      <c r="E62" s="9">
        <f t="shared" si="14"/>
        <v>60548</v>
      </c>
      <c r="F62" s="9">
        <v>74118200</v>
      </c>
      <c r="G62" s="9">
        <v>64968900</v>
      </c>
      <c r="H62" s="9">
        <f t="shared" si="15"/>
        <v>139087100</v>
      </c>
      <c r="I62" s="17">
        <f t="shared" si="16"/>
        <v>1.4346004085366348E-4</v>
      </c>
      <c r="J62" s="17">
        <f t="shared" si="16"/>
        <v>7.6829067446116523E-4</v>
      </c>
      <c r="K62" s="17">
        <f t="shared" si="16"/>
        <v>4.3532433992800193E-4</v>
      </c>
      <c r="L62" s="22">
        <f t="shared" si="4"/>
        <v>14.346004085366348</v>
      </c>
      <c r="M62" s="22">
        <f t="shared" si="5"/>
        <v>76.829067446116525</v>
      </c>
      <c r="N62" s="22">
        <f>+K62*100000</f>
        <v>43.532433992800193</v>
      </c>
      <c r="O62" s="11">
        <v>0.87890000000000001</v>
      </c>
      <c r="P62" s="9">
        <v>-4.4906666666666668</v>
      </c>
      <c r="Q62" s="13">
        <v>2844</v>
      </c>
    </row>
    <row r="63" spans="1:17" x14ac:dyDescent="0.25">
      <c r="A63" t="s">
        <v>17</v>
      </c>
      <c r="B63" s="9">
        <v>2002</v>
      </c>
      <c r="C63" s="9">
        <v>9494</v>
      </c>
      <c r="D63" s="9">
        <v>45252</v>
      </c>
      <c r="E63" s="9">
        <f t="shared" si="14"/>
        <v>54746</v>
      </c>
      <c r="F63" s="9">
        <v>74240600</v>
      </c>
      <c r="G63" s="9">
        <v>65042600</v>
      </c>
      <c r="H63" s="9">
        <f t="shared" si="15"/>
        <v>139283200</v>
      </c>
      <c r="I63" s="17">
        <f t="shared" si="16"/>
        <v>1.2788150957831698E-4</v>
      </c>
      <c r="J63" s="17">
        <f t="shared" si="16"/>
        <v>6.9572864553385017E-4</v>
      </c>
      <c r="K63" s="17">
        <f t="shared" si="16"/>
        <v>3.9305530028029223E-4</v>
      </c>
      <c r="L63" s="22">
        <f t="shared" si="4"/>
        <v>12.788150957831698</v>
      </c>
      <c r="M63" s="22">
        <f t="shared" si="5"/>
        <v>69.572864553385017</v>
      </c>
      <c r="N63" s="22">
        <f>+K63*100000</f>
        <v>39.305530028029224</v>
      </c>
      <c r="O63" s="11">
        <v>0.87890000000000001</v>
      </c>
      <c r="P63" s="9">
        <v>-4.1229166666666659</v>
      </c>
      <c r="Q63" s="13">
        <v>2907</v>
      </c>
    </row>
    <row r="64" spans="1:17" x14ac:dyDescent="0.25">
      <c r="A64" t="s">
        <v>17</v>
      </c>
      <c r="B64" s="9">
        <v>2003</v>
      </c>
      <c r="C64" s="9">
        <v>8450</v>
      </c>
      <c r="D64" s="9">
        <v>42995</v>
      </c>
      <c r="E64" s="9">
        <f t="shared" si="14"/>
        <v>51445</v>
      </c>
      <c r="F64" s="9">
        <v>73597958</v>
      </c>
      <c r="G64" s="9">
        <v>63421910</v>
      </c>
      <c r="H64" s="9">
        <f t="shared" si="15"/>
        <v>137019868</v>
      </c>
      <c r="I64" s="17">
        <f t="shared" si="16"/>
        <v>1.1481296804457537E-4</v>
      </c>
      <c r="J64" s="17">
        <f t="shared" si="16"/>
        <v>6.7792029599865412E-4</v>
      </c>
      <c r="K64" s="17">
        <f t="shared" si="16"/>
        <v>3.754564994910081E-4</v>
      </c>
      <c r="L64" s="22">
        <f t="shared" si="4"/>
        <v>11.481296804457537</v>
      </c>
      <c r="M64" s="22">
        <f t="shared" si="5"/>
        <v>67.792029599865415</v>
      </c>
      <c r="N64" s="22">
        <f>+K64*100000</f>
        <v>37.545649949100813</v>
      </c>
      <c r="O64" s="11">
        <v>0.87890000000000001</v>
      </c>
      <c r="P64" s="9">
        <v>-3.8328333333333338</v>
      </c>
      <c r="Q64" s="13">
        <v>3141</v>
      </c>
    </row>
    <row r="65" spans="1:17" x14ac:dyDescent="0.25">
      <c r="A65" t="s">
        <v>17</v>
      </c>
      <c r="B65" s="9">
        <v>2004</v>
      </c>
      <c r="C65" s="9">
        <v>8202</v>
      </c>
      <c r="D65" s="9">
        <v>40894</v>
      </c>
      <c r="E65" s="9">
        <f t="shared" si="14"/>
        <v>49096</v>
      </c>
      <c r="F65" s="9">
        <v>73719023</v>
      </c>
      <c r="G65" s="9">
        <v>63352676</v>
      </c>
      <c r="H65" s="9">
        <f t="shared" si="15"/>
        <v>137071699</v>
      </c>
      <c r="I65" s="17">
        <f t="shared" si="16"/>
        <v>1.1126029166176008E-4</v>
      </c>
      <c r="J65" s="17">
        <f t="shared" si="16"/>
        <v>6.4549759508185573E-4</v>
      </c>
      <c r="K65" s="17">
        <f t="shared" si="16"/>
        <v>3.5817751117245581E-4</v>
      </c>
      <c r="L65" s="22">
        <f t="shared" si="4"/>
        <v>11.126029166176009</v>
      </c>
      <c r="M65" s="22">
        <f t="shared" si="5"/>
        <v>64.549759508185574</v>
      </c>
      <c r="N65" s="22">
        <f>+K65*100000</f>
        <v>35.817751117245578</v>
      </c>
      <c r="O65" s="11">
        <v>0.87890000000000001</v>
      </c>
      <c r="P65" s="9">
        <v>-4.4935833333333326</v>
      </c>
      <c r="Q65" s="13">
        <v>4312</v>
      </c>
    </row>
    <row r="66" spans="1:17" x14ac:dyDescent="0.25">
      <c r="A66" t="s">
        <v>17</v>
      </c>
      <c r="B66" s="9">
        <v>2005</v>
      </c>
      <c r="C66" s="9">
        <v>7464</v>
      </c>
      <c r="D66" s="9">
        <v>38338</v>
      </c>
      <c r="E66" s="9">
        <f t="shared" si="14"/>
        <v>45802</v>
      </c>
      <c r="F66" s="9">
        <v>73344749</v>
      </c>
      <c r="G66" s="9">
        <v>62817442</v>
      </c>
      <c r="H66" s="9">
        <f t="shared" si="15"/>
        <v>136162191</v>
      </c>
      <c r="I66" s="17">
        <f t="shared" si="16"/>
        <v>1.0176597645729212E-4</v>
      </c>
      <c r="J66" s="17">
        <f t="shared" si="16"/>
        <v>6.1030820070642159E-4</v>
      </c>
      <c r="K66" s="17">
        <f t="shared" si="16"/>
        <v>3.36378253490354E-4</v>
      </c>
      <c r="L66" s="22">
        <f t="shared" si="4"/>
        <v>10.176597645729213</v>
      </c>
      <c r="M66" s="22">
        <f t="shared" si="5"/>
        <v>61.030820070642157</v>
      </c>
      <c r="N66" s="22">
        <f>+K66*100000</f>
        <v>33.637825349035403</v>
      </c>
      <c r="O66" s="11">
        <v>0.87980000000000003</v>
      </c>
      <c r="P66" s="9">
        <v>-3.4980833333333332</v>
      </c>
      <c r="Q66" s="13">
        <v>5611</v>
      </c>
    </row>
    <row r="67" spans="1:17" x14ac:dyDescent="0.25">
      <c r="A67" t="s">
        <v>17</v>
      </c>
      <c r="B67" s="9">
        <v>2006</v>
      </c>
      <c r="C67" s="9">
        <v>7227</v>
      </c>
      <c r="D67" s="9">
        <v>35387</v>
      </c>
      <c r="E67" s="9">
        <f t="shared" si="14"/>
        <v>42614</v>
      </c>
      <c r="F67" s="9">
        <v>73010042</v>
      </c>
      <c r="G67" s="9">
        <v>62347420</v>
      </c>
      <c r="H67" s="9">
        <f t="shared" si="15"/>
        <v>135357462</v>
      </c>
      <c r="I67" s="17">
        <f t="shared" si="16"/>
        <v>9.8986383270399986E-5</v>
      </c>
      <c r="J67" s="17">
        <f t="shared" si="16"/>
        <v>5.6757761588210063E-4</v>
      </c>
      <c r="K67" s="17">
        <f t="shared" si="16"/>
        <v>3.1482564293352366E-4</v>
      </c>
      <c r="L67" s="22">
        <f t="shared" ref="L67:L109" si="17">+I67*100000</f>
        <v>9.8986383270399987</v>
      </c>
      <c r="M67" s="22">
        <f t="shared" ref="M67:M109" si="18">+J67*100000</f>
        <v>56.757761588210066</v>
      </c>
      <c r="N67" s="22">
        <f>+K67*100000</f>
        <v>31.482564293352365</v>
      </c>
      <c r="O67" s="11">
        <v>0.87980000000000003</v>
      </c>
      <c r="P67" s="9">
        <v>-4.762999999999999</v>
      </c>
      <c r="Q67" s="13">
        <v>7313</v>
      </c>
    </row>
    <row r="68" spans="1:17" x14ac:dyDescent="0.25">
      <c r="A68" t="s">
        <v>17</v>
      </c>
      <c r="B68" s="9">
        <v>2007</v>
      </c>
      <c r="C68" s="9">
        <v>6485</v>
      </c>
      <c r="D68" s="9">
        <v>30923</v>
      </c>
      <c r="E68" s="9">
        <f t="shared" si="14"/>
        <v>37408</v>
      </c>
      <c r="F68" s="9">
        <v>72462593</v>
      </c>
      <c r="G68" s="9">
        <v>61622840</v>
      </c>
      <c r="H68" s="9">
        <f t="shared" si="15"/>
        <v>134085433</v>
      </c>
      <c r="I68" s="17">
        <f t="shared" si="16"/>
        <v>8.9494451295718888E-5</v>
      </c>
      <c r="J68" s="17">
        <f t="shared" si="16"/>
        <v>5.0181069226929494E-4</v>
      </c>
      <c r="K68" s="17">
        <f t="shared" si="16"/>
        <v>2.7898630867679712E-4</v>
      </c>
      <c r="L68" s="22">
        <f t="shared" si="17"/>
        <v>8.9494451295718882</v>
      </c>
      <c r="M68" s="22">
        <f t="shared" si="18"/>
        <v>50.181069226929495</v>
      </c>
      <c r="N68" s="22">
        <f>+K68*100000</f>
        <v>27.898630867679714</v>
      </c>
      <c r="O68" s="11">
        <v>0.87980000000000003</v>
      </c>
      <c r="P68" s="9">
        <v>-2.975083333333334</v>
      </c>
      <c r="Q68" s="13">
        <v>9118</v>
      </c>
    </row>
    <row r="69" spans="1:17" x14ac:dyDescent="0.25">
      <c r="A69" t="s">
        <v>17</v>
      </c>
      <c r="B69" s="9">
        <v>2008</v>
      </c>
      <c r="C69" s="9">
        <v>7341</v>
      </c>
      <c r="D69" s="9">
        <v>33808</v>
      </c>
      <c r="E69" s="9">
        <f t="shared" si="14"/>
        <v>41149</v>
      </c>
      <c r="F69" s="9">
        <v>72763050</v>
      </c>
      <c r="G69" s="9">
        <v>62015914</v>
      </c>
      <c r="H69" s="9">
        <f t="shared" si="15"/>
        <v>134778964</v>
      </c>
      <c r="I69" s="17">
        <f t="shared" si="16"/>
        <v>1.0088911885909126E-4</v>
      </c>
      <c r="J69" s="17">
        <f t="shared" si="16"/>
        <v>5.4515039478415166E-4</v>
      </c>
      <c r="K69" s="17">
        <f t="shared" si="16"/>
        <v>3.0530728816108126E-4</v>
      </c>
      <c r="L69" s="22">
        <f t="shared" si="17"/>
        <v>10.088911885909125</v>
      </c>
      <c r="M69" s="22">
        <f t="shared" si="18"/>
        <v>54.515039478415169</v>
      </c>
      <c r="N69" s="22">
        <f>+K69*100000</f>
        <v>30.530728816108127</v>
      </c>
      <c r="O69" s="11">
        <v>0.87980000000000003</v>
      </c>
      <c r="P69" s="9">
        <v>-3.305416666666666</v>
      </c>
      <c r="Q69" s="13">
        <v>9643</v>
      </c>
    </row>
    <row r="70" spans="1:17" x14ac:dyDescent="0.25">
      <c r="A70" t="s">
        <v>17</v>
      </c>
      <c r="B70" s="9">
        <v>2009</v>
      </c>
      <c r="C70" s="9">
        <v>5795</v>
      </c>
      <c r="D70" s="9">
        <v>27561</v>
      </c>
      <c r="E70" s="9">
        <f t="shared" si="14"/>
        <v>33356</v>
      </c>
      <c r="F70" s="9">
        <v>72924753</v>
      </c>
      <c r="G70" s="9">
        <v>61941234</v>
      </c>
      <c r="H70" s="9">
        <f t="shared" si="15"/>
        <v>134865987</v>
      </c>
      <c r="I70" s="17">
        <f t="shared" si="16"/>
        <v>7.9465473129542176E-5</v>
      </c>
      <c r="J70" s="17">
        <f t="shared" si="16"/>
        <v>4.4495400269229377E-4</v>
      </c>
      <c r="K70" s="17">
        <f t="shared" si="16"/>
        <v>2.4732700024654843E-4</v>
      </c>
      <c r="L70" s="22">
        <f t="shared" si="17"/>
        <v>7.9465473129542179</v>
      </c>
      <c r="M70" s="22">
        <f t="shared" si="18"/>
        <v>44.495400269229378</v>
      </c>
      <c r="N70" s="22">
        <f>+K70*100000</f>
        <v>24.732700024654843</v>
      </c>
      <c r="O70" s="11">
        <v>0.87980000000000003</v>
      </c>
      <c r="P70" s="9">
        <v>-4.6085000000000012</v>
      </c>
      <c r="Q70" s="13">
        <v>11307</v>
      </c>
    </row>
    <row r="71" spans="1:17" x14ac:dyDescent="0.25">
      <c r="A71" t="s">
        <v>17</v>
      </c>
      <c r="B71" s="9">
        <v>2010</v>
      </c>
      <c r="C71" s="9">
        <v>6925</v>
      </c>
      <c r="D71" s="9">
        <v>31286</v>
      </c>
      <c r="E71" s="9">
        <f t="shared" si="14"/>
        <v>38211</v>
      </c>
      <c r="F71" s="9">
        <v>72594898</v>
      </c>
      <c r="G71" s="9">
        <v>61791051</v>
      </c>
      <c r="H71" s="9">
        <f t="shared" si="15"/>
        <v>134385949</v>
      </c>
      <c r="I71" s="17">
        <f t="shared" si="16"/>
        <v>9.5392378676529028E-5</v>
      </c>
      <c r="J71" s="17">
        <f t="shared" si="16"/>
        <v>5.0631927267267228E-4</v>
      </c>
      <c r="K71" s="17">
        <f t="shared" si="16"/>
        <v>2.8433776212719979E-4</v>
      </c>
      <c r="L71" s="22">
        <f t="shared" si="17"/>
        <v>9.5392378676529024</v>
      </c>
      <c r="M71" s="22">
        <f t="shared" si="18"/>
        <v>50.63192726726723</v>
      </c>
      <c r="N71" s="22">
        <f>+K71*100000</f>
        <v>28.43377621271998</v>
      </c>
      <c r="O71" s="11">
        <v>0.85960000000000003</v>
      </c>
      <c r="P71" s="9">
        <v>-4.5205833333333336</v>
      </c>
      <c r="Q71" s="13">
        <v>12359</v>
      </c>
    </row>
    <row r="72" spans="1:17" x14ac:dyDescent="0.25">
      <c r="A72" t="s">
        <v>17</v>
      </c>
      <c r="B72" s="9">
        <v>2011</v>
      </c>
      <c r="C72" s="9">
        <v>5568</v>
      </c>
      <c r="D72" s="9">
        <v>25470</v>
      </c>
      <c r="E72" s="9">
        <f t="shared" si="14"/>
        <v>31038</v>
      </c>
      <c r="F72" s="9">
        <v>72844705</v>
      </c>
      <c r="G72" s="9">
        <v>61901169</v>
      </c>
      <c r="H72" s="9">
        <f t="shared" si="15"/>
        <v>134745874</v>
      </c>
      <c r="I72" s="17">
        <f t="shared" si="16"/>
        <v>7.643657833469159E-5</v>
      </c>
      <c r="J72" s="17">
        <f t="shared" si="16"/>
        <v>4.1146234249631053E-4</v>
      </c>
      <c r="K72" s="17">
        <f t="shared" si="16"/>
        <v>2.3034471541592434E-4</v>
      </c>
      <c r="L72" s="22">
        <f t="shared" si="17"/>
        <v>7.6436578334691587</v>
      </c>
      <c r="M72" s="22">
        <f t="shared" si="18"/>
        <v>41.14623424963105</v>
      </c>
      <c r="N72" s="22">
        <f>+K72*100000</f>
        <v>23.034471541592435</v>
      </c>
      <c r="O72" s="11">
        <v>0.85960000000000003</v>
      </c>
      <c r="P72" s="9">
        <v>-3.401583333333333</v>
      </c>
      <c r="Q72" s="13">
        <v>15226</v>
      </c>
    </row>
    <row r="73" spans="1:17" x14ac:dyDescent="0.25">
      <c r="A73" t="s">
        <v>17</v>
      </c>
      <c r="B73" s="9">
        <v>2012</v>
      </c>
      <c r="C73" s="9">
        <v>5454</v>
      </c>
      <c r="D73" s="9">
        <v>24189</v>
      </c>
      <c r="E73" s="9">
        <f t="shared" si="14"/>
        <v>29643</v>
      </c>
      <c r="F73" s="9">
        <v>72781138</v>
      </c>
      <c r="G73" s="9">
        <v>61887384</v>
      </c>
      <c r="H73" s="9">
        <f t="shared" si="15"/>
        <v>134668522</v>
      </c>
      <c r="I73" s="17">
        <f t="shared" si="16"/>
        <v>7.4936998099699951E-5</v>
      </c>
      <c r="J73" s="17">
        <f t="shared" si="16"/>
        <v>3.9085510546058949E-4</v>
      </c>
      <c r="K73" s="17">
        <f t="shared" si="16"/>
        <v>2.2011825450939457E-4</v>
      </c>
      <c r="L73" s="22">
        <f t="shared" si="17"/>
        <v>7.4936998099699954</v>
      </c>
      <c r="M73" s="22">
        <f t="shared" si="18"/>
        <v>39.085510546058948</v>
      </c>
      <c r="N73" s="22">
        <f>+K73*100000</f>
        <v>22.011825450939458</v>
      </c>
      <c r="O73" s="11">
        <v>0.85960000000000003</v>
      </c>
      <c r="P73" s="9">
        <v>-3.9017499999999998</v>
      </c>
      <c r="Q73" s="13">
        <v>16413</v>
      </c>
    </row>
    <row r="74" spans="1:17" x14ac:dyDescent="0.25">
      <c r="A74" t="s">
        <v>18</v>
      </c>
      <c r="B74" s="4">
        <v>1995</v>
      </c>
      <c r="C74" s="4">
        <v>819</v>
      </c>
      <c r="D74" s="4">
        <v>2434</v>
      </c>
      <c r="E74" s="4">
        <f>C74+D74</f>
        <v>3253</v>
      </c>
      <c r="F74" s="4">
        <v>19602555</v>
      </c>
      <c r="G74" s="4">
        <v>18717441</v>
      </c>
      <c r="H74" s="4">
        <f>F74+G74</f>
        <v>38319996</v>
      </c>
      <c r="I74" s="5">
        <f>C74/F74</f>
        <v>4.178026792935921E-5</v>
      </c>
      <c r="J74" s="5">
        <f t="shared" ref="J74:K89" si="19">D74/G74</f>
        <v>1.3003914370559523E-4</v>
      </c>
      <c r="K74" s="5">
        <f t="shared" si="19"/>
        <v>8.4890405520919154E-5</v>
      </c>
      <c r="L74" s="22">
        <f t="shared" si="17"/>
        <v>4.1780267929359214</v>
      </c>
      <c r="M74" s="22">
        <f t="shared" si="18"/>
        <v>13.003914370559523</v>
      </c>
      <c r="N74" s="22">
        <f>+K74*100000</f>
        <v>8.4890405520919145</v>
      </c>
      <c r="O74" s="6">
        <v>0.95940000000000003</v>
      </c>
      <c r="P74" s="4">
        <v>15.0721667</v>
      </c>
      <c r="Q74" s="8">
        <v>15538</v>
      </c>
    </row>
    <row r="75" spans="1:17" x14ac:dyDescent="0.25">
      <c r="A75" t="s">
        <v>18</v>
      </c>
      <c r="B75" s="9">
        <v>1996</v>
      </c>
      <c r="C75" s="9">
        <v>847</v>
      </c>
      <c r="D75" s="9">
        <v>2514</v>
      </c>
      <c r="E75" s="9">
        <f t="shared" ref="E75:E91" si="20">C75+D75</f>
        <v>3361</v>
      </c>
      <c r="F75" s="9">
        <v>19160500</v>
      </c>
      <c r="G75" s="9">
        <v>18244500</v>
      </c>
      <c r="H75" s="9">
        <f t="shared" ref="H75:H91" si="21">F75+G75</f>
        <v>37405000</v>
      </c>
      <c r="I75" s="10">
        <f t="shared" ref="I75:K91" si="22">C75/F75</f>
        <v>4.4205526995642079E-5</v>
      </c>
      <c r="J75" s="10">
        <f t="shared" si="19"/>
        <v>1.3779495190331334E-4</v>
      </c>
      <c r="K75" s="10">
        <f t="shared" si="19"/>
        <v>8.9854297553802965E-5</v>
      </c>
      <c r="L75" s="22">
        <f t="shared" si="17"/>
        <v>4.4205526995642082</v>
      </c>
      <c r="M75" s="22">
        <f t="shared" si="18"/>
        <v>13.779495190331334</v>
      </c>
      <c r="N75" s="22">
        <f>+K75*100000</f>
        <v>8.9854297553802969</v>
      </c>
      <c r="O75" s="11">
        <v>0.95940000000000003</v>
      </c>
      <c r="P75" s="9">
        <v>14.151249999999999</v>
      </c>
      <c r="Q75" s="13">
        <v>15738</v>
      </c>
    </row>
    <row r="76" spans="1:17" x14ac:dyDescent="0.25">
      <c r="A76" t="s">
        <v>18</v>
      </c>
      <c r="B76" s="9">
        <v>1997</v>
      </c>
      <c r="C76" s="9">
        <v>759</v>
      </c>
      <c r="D76" s="9">
        <v>2811</v>
      </c>
      <c r="E76" s="9">
        <f t="shared" si="20"/>
        <v>3570</v>
      </c>
      <c r="F76" s="9">
        <v>19789110</v>
      </c>
      <c r="G76" s="9">
        <v>18924394</v>
      </c>
      <c r="H76" s="9">
        <f t="shared" si="21"/>
        <v>38713504</v>
      </c>
      <c r="I76" s="10">
        <f t="shared" si="22"/>
        <v>3.835442826888122E-5</v>
      </c>
      <c r="J76" s="10">
        <f t="shared" si="19"/>
        <v>1.4853844197071779E-4</v>
      </c>
      <c r="K76" s="10">
        <f t="shared" si="19"/>
        <v>9.2215884152465255E-5</v>
      </c>
      <c r="L76" s="22">
        <f t="shared" si="17"/>
        <v>3.835442826888122</v>
      </c>
      <c r="M76" s="22">
        <f t="shared" si="18"/>
        <v>14.853844197071778</v>
      </c>
      <c r="N76" s="22">
        <f>+K76*100000</f>
        <v>9.2215884152465257</v>
      </c>
      <c r="O76" s="11">
        <v>0.95940000000000003</v>
      </c>
      <c r="P76" s="9">
        <v>15.1059167</v>
      </c>
      <c r="Q76" s="13">
        <v>16169</v>
      </c>
    </row>
    <row r="77" spans="1:17" x14ac:dyDescent="0.25">
      <c r="A77" t="s">
        <v>18</v>
      </c>
      <c r="B77" s="9">
        <v>1998</v>
      </c>
      <c r="C77" s="9">
        <v>749</v>
      </c>
      <c r="D77" s="9">
        <v>2802</v>
      </c>
      <c r="E77" s="9">
        <f t="shared" si="20"/>
        <v>3551</v>
      </c>
      <c r="F77" s="9">
        <v>19083300</v>
      </c>
      <c r="G77" s="9">
        <v>18192000</v>
      </c>
      <c r="H77" s="9">
        <f t="shared" si="21"/>
        <v>37275300</v>
      </c>
      <c r="I77" s="10">
        <f t="shared" si="22"/>
        <v>3.9248976854108041E-5</v>
      </c>
      <c r="J77" s="10">
        <f t="shared" si="19"/>
        <v>1.5402374670184696E-4</v>
      </c>
      <c r="K77" s="10">
        <f t="shared" si="19"/>
        <v>9.5264156157026235E-5</v>
      </c>
      <c r="L77" s="22">
        <f t="shared" si="17"/>
        <v>3.9248976854108042</v>
      </c>
      <c r="M77" s="22">
        <f t="shared" si="18"/>
        <v>15.402374670184695</v>
      </c>
      <c r="N77" s="22">
        <f>+K77*100000</f>
        <v>9.5264156157026232</v>
      </c>
      <c r="O77" s="11">
        <v>0.95940000000000003</v>
      </c>
      <c r="P77" s="9">
        <v>14.552</v>
      </c>
      <c r="Q77" s="13">
        <v>16444</v>
      </c>
    </row>
    <row r="78" spans="1:17" x14ac:dyDescent="0.25">
      <c r="A78" t="s">
        <v>18</v>
      </c>
      <c r="B78" s="9">
        <v>1999</v>
      </c>
      <c r="C78" s="9">
        <v>762</v>
      </c>
      <c r="D78" s="9">
        <v>2819</v>
      </c>
      <c r="E78" s="9">
        <f t="shared" si="20"/>
        <v>3581</v>
      </c>
      <c r="F78" s="9">
        <v>19193600</v>
      </c>
      <c r="G78" s="9">
        <v>18265300</v>
      </c>
      <c r="H78" s="9">
        <f t="shared" si="21"/>
        <v>37458900</v>
      </c>
      <c r="I78" s="10">
        <f t="shared" si="22"/>
        <v>3.9700733577859288E-5</v>
      </c>
      <c r="J78" s="10">
        <f t="shared" si="19"/>
        <v>1.5433636458202164E-4</v>
      </c>
      <c r="K78" s="10">
        <f t="shared" si="19"/>
        <v>9.5598108860644595E-5</v>
      </c>
      <c r="L78" s="22">
        <f t="shared" si="17"/>
        <v>3.9700733577859286</v>
      </c>
      <c r="M78" s="22">
        <f t="shared" si="18"/>
        <v>15.433636458202164</v>
      </c>
      <c r="N78" s="22">
        <f>+K78*100000</f>
        <v>9.5598108860644597</v>
      </c>
      <c r="O78" s="11">
        <v>0.95940000000000003</v>
      </c>
      <c r="P78" s="9">
        <v>14.3665</v>
      </c>
      <c r="Q78" s="13">
        <v>16473</v>
      </c>
    </row>
    <row r="79" spans="1:17" x14ac:dyDescent="0.25">
      <c r="A79" t="s">
        <v>18</v>
      </c>
      <c r="B79" s="9">
        <v>2000</v>
      </c>
      <c r="C79" s="9">
        <v>809</v>
      </c>
      <c r="D79" s="9">
        <v>3376</v>
      </c>
      <c r="E79" s="9">
        <f t="shared" si="20"/>
        <v>4185</v>
      </c>
      <c r="F79" s="9">
        <v>19351271</v>
      </c>
      <c r="G79" s="9">
        <v>18438000</v>
      </c>
      <c r="H79" s="9">
        <f t="shared" si="21"/>
        <v>37789271</v>
      </c>
      <c r="I79" s="10">
        <f t="shared" si="22"/>
        <v>4.1806039510272996E-5</v>
      </c>
      <c r="J79" s="10">
        <f t="shared" si="19"/>
        <v>1.8310011931879815E-4</v>
      </c>
      <c r="K79" s="10">
        <f t="shared" si="19"/>
        <v>1.1074571933393475E-4</v>
      </c>
      <c r="L79" s="22">
        <f t="shared" si="17"/>
        <v>4.1806039510272992</v>
      </c>
      <c r="M79" s="22">
        <f t="shared" si="18"/>
        <v>18.310011931879814</v>
      </c>
      <c r="N79" s="22">
        <f>+K79*100000</f>
        <v>11.074571933393475</v>
      </c>
      <c r="O79" s="11">
        <v>0.875</v>
      </c>
      <c r="P79" s="9">
        <v>14.46875</v>
      </c>
      <c r="Q79" s="13">
        <v>16756</v>
      </c>
    </row>
    <row r="80" spans="1:17" x14ac:dyDescent="0.25">
      <c r="A80" t="s">
        <v>18</v>
      </c>
      <c r="B80" s="9">
        <v>2001</v>
      </c>
      <c r="C80" s="9">
        <v>869</v>
      </c>
      <c r="D80" s="9">
        <v>2919</v>
      </c>
      <c r="E80" s="9">
        <f t="shared" si="20"/>
        <v>3788</v>
      </c>
      <c r="F80" s="9">
        <v>19122600</v>
      </c>
      <c r="G80" s="9">
        <v>18218600</v>
      </c>
      <c r="H80" s="9">
        <f t="shared" si="21"/>
        <v>37341200</v>
      </c>
      <c r="I80" s="10">
        <f t="shared" si="22"/>
        <v>4.5443611224415087E-5</v>
      </c>
      <c r="J80" s="10">
        <f t="shared" si="19"/>
        <v>1.6022087317356986E-4</v>
      </c>
      <c r="K80" s="10">
        <f t="shared" si="19"/>
        <v>1.0144291024391289E-4</v>
      </c>
      <c r="L80" s="22">
        <f t="shared" si="17"/>
        <v>4.5443611224415088</v>
      </c>
      <c r="M80" s="22">
        <f t="shared" si="18"/>
        <v>16.022087317356988</v>
      </c>
      <c r="N80" s="22">
        <f>+K80*100000</f>
        <v>10.144291024391288</v>
      </c>
      <c r="O80" s="11">
        <v>0.875</v>
      </c>
      <c r="P80" s="9">
        <v>14.6160833</v>
      </c>
      <c r="Q80" s="13">
        <v>17166</v>
      </c>
    </row>
    <row r="81" spans="1:17" x14ac:dyDescent="0.25">
      <c r="A81" t="s">
        <v>18</v>
      </c>
      <c r="B81" s="9">
        <v>2002</v>
      </c>
      <c r="C81" s="9">
        <v>817</v>
      </c>
      <c r="D81" s="9">
        <v>3381</v>
      </c>
      <c r="E81" s="9">
        <f t="shared" si="20"/>
        <v>4198</v>
      </c>
      <c r="F81" s="9">
        <v>20088190</v>
      </c>
      <c r="G81" s="9">
        <v>19252421</v>
      </c>
      <c r="H81" s="9">
        <f t="shared" si="21"/>
        <v>39340611</v>
      </c>
      <c r="I81" s="10">
        <f t="shared" si="22"/>
        <v>4.0670662712768047E-5</v>
      </c>
      <c r="J81" s="10">
        <f t="shared" si="19"/>
        <v>1.7561427729011328E-4</v>
      </c>
      <c r="K81" s="10">
        <f t="shared" si="19"/>
        <v>1.0670906966849092E-4</v>
      </c>
      <c r="L81" s="22">
        <f t="shared" si="17"/>
        <v>4.0670662712768051</v>
      </c>
      <c r="M81" s="22">
        <f t="shared" si="18"/>
        <v>17.561427729011328</v>
      </c>
      <c r="N81" s="22">
        <f>+K81*100000</f>
        <v>10.670906966849092</v>
      </c>
      <c r="O81" s="11">
        <v>0.875</v>
      </c>
      <c r="P81" s="9">
        <v>14.6479167</v>
      </c>
      <c r="Q81" s="13">
        <v>17924</v>
      </c>
    </row>
    <row r="82" spans="1:17" x14ac:dyDescent="0.25">
      <c r="A82" t="s">
        <v>18</v>
      </c>
      <c r="B82" s="9">
        <v>2003</v>
      </c>
      <c r="C82" s="9">
        <v>828</v>
      </c>
      <c r="D82" s="9">
        <v>3088</v>
      </c>
      <c r="E82" s="9">
        <f t="shared" si="20"/>
        <v>3916</v>
      </c>
      <c r="F82" s="9">
        <v>20378624</v>
      </c>
      <c r="G82" s="9">
        <v>19568932</v>
      </c>
      <c r="H82" s="9">
        <f t="shared" si="21"/>
        <v>39947556</v>
      </c>
      <c r="I82" s="10">
        <f t="shared" si="22"/>
        <v>4.0630810009547259E-5</v>
      </c>
      <c r="J82" s="10">
        <f t="shared" si="19"/>
        <v>1.5780115133518785E-4</v>
      </c>
      <c r="K82" s="10">
        <f t="shared" si="19"/>
        <v>9.802852519938892E-5</v>
      </c>
      <c r="L82" s="22">
        <f t="shared" si="17"/>
        <v>4.0630810009547256</v>
      </c>
      <c r="M82" s="22">
        <f t="shared" si="18"/>
        <v>15.780115133518784</v>
      </c>
      <c r="N82" s="22">
        <f>+K82*100000</f>
        <v>9.8028525199388916</v>
      </c>
      <c r="O82" s="11">
        <v>0.875</v>
      </c>
      <c r="P82" s="9">
        <v>14.9969167</v>
      </c>
      <c r="Q82" s="13">
        <v>22701</v>
      </c>
    </row>
    <row r="83" spans="1:17" x14ac:dyDescent="0.25">
      <c r="A83" t="s">
        <v>18</v>
      </c>
      <c r="B83" s="9">
        <v>2004</v>
      </c>
      <c r="C83" s="9">
        <v>857</v>
      </c>
      <c r="D83" s="9">
        <v>3170</v>
      </c>
      <c r="E83" s="9">
        <f t="shared" si="20"/>
        <v>4027</v>
      </c>
      <c r="F83" s="9">
        <v>20666649</v>
      </c>
      <c r="G83" s="9">
        <v>19889174</v>
      </c>
      <c r="H83" s="9">
        <f t="shared" si="21"/>
        <v>40555823</v>
      </c>
      <c r="I83" s="10">
        <f t="shared" si="22"/>
        <v>4.146777738374518E-5</v>
      </c>
      <c r="J83" s="10">
        <f t="shared" si="19"/>
        <v>1.5938319007114123E-4</v>
      </c>
      <c r="K83" s="10">
        <f t="shared" si="19"/>
        <v>9.9295235606487381E-5</v>
      </c>
      <c r="L83" s="22">
        <f t="shared" si="17"/>
        <v>4.1467777383745181</v>
      </c>
      <c r="M83" s="22">
        <f t="shared" si="18"/>
        <v>15.938319007114123</v>
      </c>
      <c r="N83" s="22">
        <f>+K83*100000</f>
        <v>9.9295235606487378</v>
      </c>
      <c r="O83" s="11">
        <v>0.875</v>
      </c>
      <c r="P83" s="9">
        <v>14.3964167</v>
      </c>
      <c r="Q83" s="13">
        <v>26372</v>
      </c>
    </row>
    <row r="84" spans="1:17" x14ac:dyDescent="0.25">
      <c r="A84" t="s">
        <v>18</v>
      </c>
      <c r="B84" s="9">
        <v>2005</v>
      </c>
      <c r="C84" s="9">
        <v>829</v>
      </c>
      <c r="D84" s="9">
        <v>4057</v>
      </c>
      <c r="E84" s="9">
        <f t="shared" si="20"/>
        <v>4886</v>
      </c>
      <c r="F84" s="9">
        <v>20961365</v>
      </c>
      <c r="G84" s="9">
        <v>20234114</v>
      </c>
      <c r="H84" s="9">
        <f t="shared" si="21"/>
        <v>41195479</v>
      </c>
      <c r="I84" s="10">
        <f t="shared" si="22"/>
        <v>3.9548951129852471E-5</v>
      </c>
      <c r="J84" s="10">
        <f t="shared" si="19"/>
        <v>2.0050297235648667E-4</v>
      </c>
      <c r="K84" s="10">
        <f t="shared" si="19"/>
        <v>1.186052479205303E-4</v>
      </c>
      <c r="L84" s="22">
        <f t="shared" si="17"/>
        <v>3.954895112985247</v>
      </c>
      <c r="M84" s="22">
        <f t="shared" si="18"/>
        <v>20.050297235648667</v>
      </c>
      <c r="N84" s="22">
        <f>+K84*100000</f>
        <v>11.860524792053031</v>
      </c>
      <c r="O84" s="18">
        <v>0.86499999999999999</v>
      </c>
      <c r="P84" s="9">
        <v>14.3035833</v>
      </c>
      <c r="Q84" s="13">
        <v>28092</v>
      </c>
    </row>
    <row r="85" spans="1:17" x14ac:dyDescent="0.25">
      <c r="A85" t="s">
        <v>18</v>
      </c>
      <c r="B85" s="9">
        <v>2006</v>
      </c>
      <c r="C85" s="9">
        <v>815</v>
      </c>
      <c r="D85" s="9">
        <v>3544</v>
      </c>
      <c r="E85" s="9">
        <f t="shared" si="20"/>
        <v>4359</v>
      </c>
      <c r="F85" s="9">
        <v>22526383</v>
      </c>
      <c r="G85" s="9">
        <v>21792476</v>
      </c>
      <c r="H85" s="9">
        <f t="shared" si="21"/>
        <v>44318859</v>
      </c>
      <c r="I85" s="10">
        <f t="shared" si="22"/>
        <v>3.6179798594385967E-5</v>
      </c>
      <c r="J85" s="10">
        <f t="shared" si="19"/>
        <v>1.6262493532171379E-4</v>
      </c>
      <c r="K85" s="10">
        <f t="shared" si="19"/>
        <v>9.8355420206102325E-5</v>
      </c>
      <c r="L85" s="22">
        <f t="shared" si="17"/>
        <v>3.6179798594385968</v>
      </c>
      <c r="M85" s="22">
        <f t="shared" si="18"/>
        <v>16.26249353217138</v>
      </c>
      <c r="N85" s="22">
        <f>+K85*100000</f>
        <v>9.835542020610232</v>
      </c>
      <c r="O85" s="18">
        <v>0.86499999999999999</v>
      </c>
      <c r="P85" s="9">
        <v>15.1059167</v>
      </c>
      <c r="Q85" s="13">
        <v>30146</v>
      </c>
    </row>
    <row r="86" spans="1:17" x14ac:dyDescent="0.25">
      <c r="A86" t="s">
        <v>18</v>
      </c>
      <c r="B86" s="9">
        <v>2007</v>
      </c>
      <c r="C86" s="9">
        <v>735</v>
      </c>
      <c r="D86" s="9">
        <v>3521</v>
      </c>
      <c r="E86" s="9">
        <f t="shared" si="20"/>
        <v>4256</v>
      </c>
      <c r="F86" s="9">
        <v>21246472</v>
      </c>
      <c r="G86" s="9">
        <v>20562376</v>
      </c>
      <c r="H86" s="9">
        <f t="shared" si="21"/>
        <v>41808848</v>
      </c>
      <c r="I86" s="10">
        <f t="shared" si="22"/>
        <v>3.4593978708559236E-5</v>
      </c>
      <c r="J86" s="10">
        <f t="shared" si="19"/>
        <v>1.7123507516835602E-4</v>
      </c>
      <c r="K86" s="10">
        <f t="shared" si="19"/>
        <v>1.0179663405219871E-4</v>
      </c>
      <c r="L86" s="22">
        <f t="shared" si="17"/>
        <v>3.4593978708559234</v>
      </c>
      <c r="M86" s="22">
        <f t="shared" si="18"/>
        <v>17.123507516835602</v>
      </c>
      <c r="N86" s="22">
        <f>+K86*100000</f>
        <v>10.179663405219872</v>
      </c>
      <c r="O86" s="18">
        <v>0.86499999999999999</v>
      </c>
      <c r="P86" s="9">
        <v>14.241333300000001</v>
      </c>
      <c r="Q86" s="13">
        <v>30246</v>
      </c>
    </row>
    <row r="87" spans="1:17" x14ac:dyDescent="0.25">
      <c r="A87" t="s">
        <v>18</v>
      </c>
      <c r="B87" s="9">
        <v>2008</v>
      </c>
      <c r="C87" s="9">
        <v>960</v>
      </c>
      <c r="D87" s="9">
        <v>3958</v>
      </c>
      <c r="E87" s="9">
        <f t="shared" si="20"/>
        <v>4918</v>
      </c>
      <c r="F87" s="9">
        <v>22514212</v>
      </c>
      <c r="G87" s="9">
        <v>21713413</v>
      </c>
      <c r="H87" s="9">
        <f t="shared" si="21"/>
        <v>44227625</v>
      </c>
      <c r="I87" s="10">
        <f t="shared" si="22"/>
        <v>4.263973351587877E-5</v>
      </c>
      <c r="J87" s="10">
        <f t="shared" si="19"/>
        <v>1.822836419129503E-4</v>
      </c>
      <c r="K87" s="10">
        <f t="shared" si="19"/>
        <v>1.1119746990709991E-4</v>
      </c>
      <c r="L87" s="22">
        <f t="shared" si="17"/>
        <v>4.263973351587877</v>
      </c>
      <c r="M87" s="22">
        <f t="shared" si="18"/>
        <v>18.228364191295029</v>
      </c>
      <c r="N87" s="22">
        <f>+K87*100000</f>
        <v>11.119746990709992</v>
      </c>
      <c r="O87" s="18">
        <v>0.86499999999999999</v>
      </c>
      <c r="P87" s="9">
        <v>14.2295</v>
      </c>
      <c r="Q87" s="13">
        <v>30792</v>
      </c>
    </row>
    <row r="88" spans="1:17" x14ac:dyDescent="0.25">
      <c r="A88" t="s">
        <v>18</v>
      </c>
      <c r="B88" s="9">
        <v>2009</v>
      </c>
      <c r="C88" s="9">
        <v>690</v>
      </c>
      <c r="D88" s="9">
        <v>3523</v>
      </c>
      <c r="E88" s="9">
        <f t="shared" si="20"/>
        <v>4213</v>
      </c>
      <c r="F88" s="9">
        <v>22173179</v>
      </c>
      <c r="G88" s="9">
        <v>21422177</v>
      </c>
      <c r="H88" s="9">
        <f t="shared" si="21"/>
        <v>43595356</v>
      </c>
      <c r="I88" s="10">
        <f t="shared" si="22"/>
        <v>3.1118677209073177E-5</v>
      </c>
      <c r="J88" s="10">
        <f t="shared" si="19"/>
        <v>1.6445574135625897E-4</v>
      </c>
      <c r="K88" s="10">
        <f t="shared" si="19"/>
        <v>9.6638733722004708E-5</v>
      </c>
      <c r="L88" s="22">
        <f t="shared" si="17"/>
        <v>3.1118677209073176</v>
      </c>
      <c r="M88" s="22">
        <f t="shared" si="18"/>
        <v>16.445574135625897</v>
      </c>
      <c r="N88" s="22">
        <f>+K88*100000</f>
        <v>9.6638733722004702</v>
      </c>
      <c r="O88" s="18">
        <v>0.86499999999999999</v>
      </c>
      <c r="P88" s="9">
        <v>14.9680833</v>
      </c>
      <c r="Q88" s="13">
        <v>32839</v>
      </c>
    </row>
    <row r="89" spans="1:17" x14ac:dyDescent="0.25">
      <c r="A89" t="s">
        <v>18</v>
      </c>
      <c r="B89" s="9">
        <v>2010</v>
      </c>
      <c r="C89" s="9">
        <v>745</v>
      </c>
      <c r="D89" s="9">
        <v>3782</v>
      </c>
      <c r="E89" s="9">
        <f t="shared" si="20"/>
        <v>4527</v>
      </c>
      <c r="F89" s="9">
        <v>22237512</v>
      </c>
      <c r="G89" s="9">
        <v>21405059</v>
      </c>
      <c r="H89" s="9">
        <f t="shared" si="21"/>
        <v>43642571</v>
      </c>
      <c r="I89" s="10">
        <f t="shared" si="22"/>
        <v>3.3501949318790702E-5</v>
      </c>
      <c r="J89" s="10">
        <f t="shared" si="19"/>
        <v>1.7668720277762374E-4</v>
      </c>
      <c r="K89" s="10">
        <f t="shared" si="19"/>
        <v>1.0372899433445385E-4</v>
      </c>
      <c r="L89" s="22">
        <f t="shared" si="17"/>
        <v>3.35019493187907</v>
      </c>
      <c r="M89" s="22">
        <f t="shared" si="18"/>
        <v>17.668720277762375</v>
      </c>
      <c r="N89" s="22">
        <f>+K89*100000</f>
        <v>10.372899433445385</v>
      </c>
      <c r="O89" s="11">
        <v>0.84</v>
      </c>
      <c r="P89" s="9">
        <v>14.246</v>
      </c>
      <c r="Q89" s="13">
        <v>34097</v>
      </c>
    </row>
    <row r="90" spans="1:17" x14ac:dyDescent="0.25">
      <c r="A90" t="s">
        <v>18</v>
      </c>
      <c r="B90" s="9">
        <v>2011</v>
      </c>
      <c r="C90" s="9">
        <v>763</v>
      </c>
      <c r="D90" s="9">
        <v>4487</v>
      </c>
      <c r="E90" s="9">
        <f t="shared" si="20"/>
        <v>5250</v>
      </c>
      <c r="F90" s="9">
        <v>22074278</v>
      </c>
      <c r="G90" s="9">
        <v>21415808</v>
      </c>
      <c r="H90" s="9">
        <f t="shared" si="21"/>
        <v>43490086</v>
      </c>
      <c r="I90" s="10">
        <f t="shared" si="22"/>
        <v>3.4565116920245362E-5</v>
      </c>
      <c r="J90" s="10">
        <f t="shared" si="22"/>
        <v>2.0951812791747106E-4</v>
      </c>
      <c r="K90" s="10">
        <f t="shared" si="22"/>
        <v>1.2071716758619425E-4</v>
      </c>
      <c r="L90" s="22">
        <f t="shared" si="17"/>
        <v>3.4565116920245362</v>
      </c>
      <c r="M90" s="22">
        <f t="shared" si="18"/>
        <v>20.951812791747106</v>
      </c>
      <c r="N90" s="22">
        <f>+K90*100000</f>
        <v>12.071716758619425</v>
      </c>
      <c r="O90" s="11">
        <v>0.84</v>
      </c>
      <c r="P90" s="9">
        <v>15.3210833</v>
      </c>
      <c r="Q90" s="13">
        <v>34470</v>
      </c>
    </row>
    <row r="91" spans="1:17" x14ac:dyDescent="0.25">
      <c r="A91" t="s">
        <v>18</v>
      </c>
      <c r="B91" s="9">
        <v>2012</v>
      </c>
      <c r="C91" s="9">
        <v>801</v>
      </c>
      <c r="D91" s="9">
        <v>4330</v>
      </c>
      <c r="E91" s="9">
        <f t="shared" si="20"/>
        <v>5131</v>
      </c>
      <c r="F91" s="9">
        <v>21589534</v>
      </c>
      <c r="G91" s="9">
        <v>20957793</v>
      </c>
      <c r="H91" s="9">
        <f t="shared" si="21"/>
        <v>42547327</v>
      </c>
      <c r="I91" s="10">
        <f t="shared" si="22"/>
        <v>3.7101310292292555E-5</v>
      </c>
      <c r="J91" s="10">
        <f t="shared" si="22"/>
        <v>2.066057241809765E-4</v>
      </c>
      <c r="K91" s="10">
        <f t="shared" si="22"/>
        <v>1.2059511987674337E-4</v>
      </c>
      <c r="L91" s="22">
        <f t="shared" si="17"/>
        <v>3.7101310292292555</v>
      </c>
      <c r="M91" s="22">
        <f t="shared" si="18"/>
        <v>20.660572418097651</v>
      </c>
      <c r="N91" s="22">
        <f>+K91*100000</f>
        <v>12.059511987674338</v>
      </c>
      <c r="O91" s="11">
        <v>0.84</v>
      </c>
      <c r="P91" s="9">
        <v>14.58</v>
      </c>
      <c r="Q91" s="13">
        <v>34769</v>
      </c>
    </row>
    <row r="92" spans="1:17" x14ac:dyDescent="0.25">
      <c r="A92" t="s">
        <v>19</v>
      </c>
      <c r="B92" s="4">
        <v>1995</v>
      </c>
      <c r="C92" s="4">
        <v>5914</v>
      </c>
      <c r="D92" s="4">
        <v>25358</v>
      </c>
      <c r="E92" s="4">
        <f>C92+D92</f>
        <v>31272</v>
      </c>
      <c r="F92" s="4">
        <v>124875600</v>
      </c>
      <c r="G92" s="4">
        <v>118288600</v>
      </c>
      <c r="H92" s="4">
        <f>F92+G92</f>
        <v>243164200</v>
      </c>
      <c r="I92" s="5">
        <f>C92/F92</f>
        <v>4.7359131807975299E-5</v>
      </c>
      <c r="J92" s="5">
        <f>D92/G92</f>
        <v>2.1437399715610803E-4</v>
      </c>
      <c r="K92" s="5">
        <f>E92/H92</f>
        <v>1.2860445739956786E-4</v>
      </c>
      <c r="L92" s="22">
        <f t="shared" si="17"/>
        <v>4.7359131807975299</v>
      </c>
      <c r="M92" s="22">
        <f t="shared" si="18"/>
        <v>21.437399715610802</v>
      </c>
      <c r="N92" s="22">
        <f>+K92*100000</f>
        <v>12.860445739956786</v>
      </c>
      <c r="O92" s="6">
        <v>0.86880000000000002</v>
      </c>
      <c r="P92" s="19">
        <v>9.3310000000000013</v>
      </c>
      <c r="Q92" s="20">
        <v>31518</v>
      </c>
    </row>
    <row r="93" spans="1:17" x14ac:dyDescent="0.25">
      <c r="A93" t="s">
        <v>19</v>
      </c>
      <c r="B93" s="9">
        <v>1996</v>
      </c>
      <c r="C93" s="9">
        <v>5899</v>
      </c>
      <c r="D93" s="9">
        <v>24980</v>
      </c>
      <c r="E93" s="9">
        <f t="shared" ref="E93:E109" si="23">C93+D93</f>
        <v>30879</v>
      </c>
      <c r="F93" s="9">
        <v>126055200</v>
      </c>
      <c r="G93" s="9">
        <v>119942600</v>
      </c>
      <c r="H93" s="9">
        <f t="shared" ref="H93:H109" si="24">F93+G93</f>
        <v>245997800</v>
      </c>
      <c r="I93" s="10">
        <f t="shared" ref="I93:K109" si="25">C93/F93</f>
        <v>4.6796958792655917E-5</v>
      </c>
      <c r="J93" s="10">
        <f t="shared" si="25"/>
        <v>2.0826628737412729E-4</v>
      </c>
      <c r="K93" s="10">
        <f t="shared" si="25"/>
        <v>1.2552551282978954E-4</v>
      </c>
      <c r="L93" s="22">
        <f t="shared" si="17"/>
        <v>4.6796958792655916</v>
      </c>
      <c r="M93" s="22">
        <f t="shared" si="18"/>
        <v>20.826628737412729</v>
      </c>
      <c r="N93" s="22">
        <f>+K93*100000</f>
        <v>12.552551282978953</v>
      </c>
      <c r="O93" s="11">
        <v>0.86880000000000002</v>
      </c>
      <c r="P93" s="19">
        <v>8.7543333333333333</v>
      </c>
      <c r="Q93" s="21">
        <v>32928</v>
      </c>
    </row>
    <row r="94" spans="1:17" x14ac:dyDescent="0.25">
      <c r="A94" t="s">
        <v>19</v>
      </c>
      <c r="B94" s="9">
        <v>1997</v>
      </c>
      <c r="C94" s="9">
        <v>6041</v>
      </c>
      <c r="D94" s="9">
        <v>24476</v>
      </c>
      <c r="E94" s="9">
        <f t="shared" si="23"/>
        <v>30517</v>
      </c>
      <c r="F94" s="9">
        <v>127269600</v>
      </c>
      <c r="G94" s="9">
        <v>121216800</v>
      </c>
      <c r="H94" s="9">
        <f t="shared" si="24"/>
        <v>248486400</v>
      </c>
      <c r="I94" s="10">
        <f t="shared" si="25"/>
        <v>4.7466166311515086E-5</v>
      </c>
      <c r="J94" s="10">
        <f t="shared" si="25"/>
        <v>2.0191920591865154E-4</v>
      </c>
      <c r="K94" s="10">
        <f t="shared" si="25"/>
        <v>1.2281155024983258E-4</v>
      </c>
      <c r="L94" s="22">
        <f t="shared" si="17"/>
        <v>4.7466166311515083</v>
      </c>
      <c r="M94" s="22">
        <f t="shared" si="18"/>
        <v>20.191920591865156</v>
      </c>
      <c r="N94" s="22">
        <f>+K94*100000</f>
        <v>12.281155024983258</v>
      </c>
      <c r="O94" s="11">
        <v>0.86880000000000002</v>
      </c>
      <c r="P94" s="19">
        <v>9.1729166666666675</v>
      </c>
      <c r="Q94" s="21">
        <v>34644</v>
      </c>
    </row>
    <row r="95" spans="1:17" x14ac:dyDescent="0.25">
      <c r="A95" t="s">
        <v>19</v>
      </c>
      <c r="B95" s="9">
        <v>1998</v>
      </c>
      <c r="C95" s="9">
        <v>6037</v>
      </c>
      <c r="D95" s="9">
        <v>24521</v>
      </c>
      <c r="E95" s="9">
        <f t="shared" si="23"/>
        <v>30558</v>
      </c>
      <c r="F95" s="9">
        <v>128982300</v>
      </c>
      <c r="G95" s="9">
        <v>122350200</v>
      </c>
      <c r="H95" s="9">
        <f t="shared" si="24"/>
        <v>251332500</v>
      </c>
      <c r="I95" s="10">
        <f t="shared" si="25"/>
        <v>4.680487167619123E-5</v>
      </c>
      <c r="J95" s="10">
        <f t="shared" si="25"/>
        <v>2.0041650933141098E-4</v>
      </c>
      <c r="K95" s="10">
        <f t="shared" si="25"/>
        <v>1.215839575064904E-4</v>
      </c>
      <c r="L95" s="22">
        <f t="shared" si="17"/>
        <v>4.6804871676191233</v>
      </c>
      <c r="M95" s="22">
        <f t="shared" si="18"/>
        <v>20.041650933141099</v>
      </c>
      <c r="N95" s="22">
        <f>+K95*100000</f>
        <v>12.15839575064904</v>
      </c>
      <c r="O95" s="11">
        <v>0.86880000000000002</v>
      </c>
      <c r="P95" s="19">
        <v>10.141166666666667</v>
      </c>
      <c r="Q95" s="21">
        <v>36164</v>
      </c>
    </row>
    <row r="96" spans="1:17" x14ac:dyDescent="0.25">
      <c r="A96" t="s">
        <v>19</v>
      </c>
      <c r="B96" s="9">
        <v>1999</v>
      </c>
      <c r="C96" s="9">
        <v>5741</v>
      </c>
      <c r="D96" s="9">
        <v>23442</v>
      </c>
      <c r="E96" s="9">
        <f t="shared" si="23"/>
        <v>29183</v>
      </c>
      <c r="F96" s="9">
        <v>130154787</v>
      </c>
      <c r="G96" s="9">
        <v>123593884</v>
      </c>
      <c r="H96" s="9">
        <f t="shared" si="24"/>
        <v>253748671</v>
      </c>
      <c r="I96" s="10">
        <f t="shared" si="25"/>
        <v>4.4109019209566223E-5</v>
      </c>
      <c r="J96" s="10">
        <f t="shared" si="25"/>
        <v>1.8966957944294396E-4</v>
      </c>
      <c r="K96" s="10">
        <f t="shared" si="25"/>
        <v>1.1500749889641786E-4</v>
      </c>
      <c r="L96" s="22">
        <f t="shared" si="17"/>
        <v>4.410901920956622</v>
      </c>
      <c r="M96" s="22">
        <f t="shared" si="18"/>
        <v>18.966957944294396</v>
      </c>
      <c r="N96" s="22">
        <f>+K96*100000</f>
        <v>11.500749889641787</v>
      </c>
      <c r="O96" s="11">
        <v>0.86880000000000002</v>
      </c>
      <c r="P96" s="19">
        <v>9.5670000000000002</v>
      </c>
      <c r="Q96" s="21">
        <v>38072</v>
      </c>
    </row>
    <row r="97" spans="1:17" x14ac:dyDescent="0.25">
      <c r="A97" t="s">
        <v>19</v>
      </c>
      <c r="B97" s="9">
        <v>2000</v>
      </c>
      <c r="C97" s="9">
        <v>5732</v>
      </c>
      <c r="D97" s="9">
        <v>23611</v>
      </c>
      <c r="E97" s="9">
        <f t="shared" si="23"/>
        <v>29343</v>
      </c>
      <c r="F97" s="9">
        <v>134003278</v>
      </c>
      <c r="G97" s="9">
        <v>128242830</v>
      </c>
      <c r="H97" s="9">
        <f t="shared" si="24"/>
        <v>262246108</v>
      </c>
      <c r="I97" s="10">
        <f t="shared" si="25"/>
        <v>4.2775073009781146E-5</v>
      </c>
      <c r="J97" s="10">
        <f t="shared" si="25"/>
        <v>1.841116575484181E-4</v>
      </c>
      <c r="K97" s="10">
        <f t="shared" si="25"/>
        <v>1.1189107904701488E-4</v>
      </c>
      <c r="L97" s="22">
        <f t="shared" si="17"/>
        <v>4.2775073009781144</v>
      </c>
      <c r="M97" s="22">
        <f t="shared" si="18"/>
        <v>18.411165754841811</v>
      </c>
      <c r="N97" s="22">
        <f>+K97*100000</f>
        <v>11.189107904701489</v>
      </c>
      <c r="O97" s="14">
        <v>0.84</v>
      </c>
      <c r="P97" s="19">
        <v>9.6497500000000009</v>
      </c>
      <c r="Q97" s="21">
        <v>39218</v>
      </c>
    </row>
    <row r="98" spans="1:17" x14ac:dyDescent="0.25">
      <c r="A98" t="s">
        <v>19</v>
      </c>
      <c r="B98" s="9">
        <v>2001</v>
      </c>
      <c r="C98" s="9">
        <v>5949</v>
      </c>
      <c r="D98" s="9">
        <v>24658</v>
      </c>
      <c r="E98" s="9">
        <f t="shared" si="23"/>
        <v>30607</v>
      </c>
      <c r="F98" s="9">
        <v>135519720</v>
      </c>
      <c r="G98" s="9">
        <v>129907826</v>
      </c>
      <c r="H98" s="9">
        <f t="shared" si="24"/>
        <v>265427546</v>
      </c>
      <c r="I98" s="10">
        <f t="shared" si="25"/>
        <v>4.3897670390700333E-5</v>
      </c>
      <c r="J98" s="10">
        <f t="shared" si="25"/>
        <v>1.8981150527451671E-4</v>
      </c>
      <c r="K98" s="10">
        <f t="shared" si="25"/>
        <v>1.153120708880758E-4</v>
      </c>
      <c r="L98" s="22">
        <f t="shared" si="17"/>
        <v>4.3897670390700334</v>
      </c>
      <c r="M98" s="22">
        <f t="shared" si="18"/>
        <v>18.981150527451671</v>
      </c>
      <c r="N98" s="22">
        <f>+K98*100000</f>
        <v>11.53120708880758</v>
      </c>
      <c r="O98" s="14">
        <v>0.84</v>
      </c>
      <c r="P98" s="19">
        <v>9.7855833333333333</v>
      </c>
      <c r="Q98" s="21">
        <v>40018</v>
      </c>
    </row>
    <row r="99" spans="1:17" x14ac:dyDescent="0.25">
      <c r="A99" t="s">
        <v>19</v>
      </c>
      <c r="B99" s="9">
        <v>2002</v>
      </c>
      <c r="C99" s="9">
        <v>6246</v>
      </c>
      <c r="D99" s="9">
        <v>25399</v>
      </c>
      <c r="E99" s="9">
        <f t="shared" si="23"/>
        <v>31645</v>
      </c>
      <c r="F99" s="9">
        <v>137123948</v>
      </c>
      <c r="G99" s="9">
        <v>131635611</v>
      </c>
      <c r="H99" s="9">
        <f t="shared" si="24"/>
        <v>268759559</v>
      </c>
      <c r="I99" s="10">
        <f t="shared" si="25"/>
        <v>4.5550030400233223E-5</v>
      </c>
      <c r="J99" s="10">
        <f t="shared" si="25"/>
        <v>1.9294930761555094E-4</v>
      </c>
      <c r="K99" s="10">
        <f t="shared" si="25"/>
        <v>1.1774464922380677E-4</v>
      </c>
      <c r="L99" s="22">
        <f t="shared" si="17"/>
        <v>4.5550030400233226</v>
      </c>
      <c r="M99" s="22">
        <f t="shared" si="18"/>
        <v>19.294930761555094</v>
      </c>
      <c r="N99" s="22">
        <f>+K99*100000</f>
        <v>11.774464922380677</v>
      </c>
      <c r="O99" s="14">
        <v>0.84</v>
      </c>
      <c r="P99" s="19">
        <v>9.8161666666666658</v>
      </c>
      <c r="Q99" s="21">
        <v>40845</v>
      </c>
    </row>
    <row r="100" spans="1:17" x14ac:dyDescent="0.25">
      <c r="A100" t="s">
        <v>19</v>
      </c>
      <c r="B100" s="9">
        <v>2003</v>
      </c>
      <c r="C100" s="9">
        <v>6281</v>
      </c>
      <c r="D100" s="9">
        <v>25196</v>
      </c>
      <c r="E100" s="9">
        <f t="shared" si="23"/>
        <v>31477</v>
      </c>
      <c r="F100" s="9">
        <v>138109635</v>
      </c>
      <c r="G100" s="9">
        <v>132931875</v>
      </c>
      <c r="H100" s="9">
        <f t="shared" si="24"/>
        <v>271041510</v>
      </c>
      <c r="I100" s="10">
        <f t="shared" si="25"/>
        <v>4.5478362172197472E-5</v>
      </c>
      <c r="J100" s="10">
        <f t="shared" si="25"/>
        <v>1.8954069518691436E-4</v>
      </c>
      <c r="K100" s="10">
        <f t="shared" si="25"/>
        <v>1.161335029457296E-4</v>
      </c>
      <c r="L100" s="22">
        <f t="shared" si="17"/>
        <v>4.5478362172197473</v>
      </c>
      <c r="M100" s="22">
        <f t="shared" si="18"/>
        <v>18.954069518691437</v>
      </c>
      <c r="N100" s="22">
        <f>+K100*100000</f>
        <v>11.61335029457296</v>
      </c>
      <c r="O100" s="14">
        <v>0.84</v>
      </c>
      <c r="P100" s="19">
        <v>9.7550833333333298</v>
      </c>
      <c r="Q100" s="21">
        <v>42468</v>
      </c>
    </row>
    <row r="101" spans="1:17" x14ac:dyDescent="0.25">
      <c r="A101" t="s">
        <v>19</v>
      </c>
      <c r="B101" s="9">
        <v>2004</v>
      </c>
      <c r="C101" s="9">
        <v>6873</v>
      </c>
      <c r="D101" s="9">
        <v>25555</v>
      </c>
      <c r="E101" s="9">
        <f t="shared" si="23"/>
        <v>32428</v>
      </c>
      <c r="F101" s="9">
        <v>139309727</v>
      </c>
      <c r="G101" s="9">
        <v>134274409</v>
      </c>
      <c r="H101" s="9">
        <f t="shared" si="24"/>
        <v>273584136</v>
      </c>
      <c r="I101" s="10">
        <f t="shared" si="25"/>
        <v>4.9336109889871511E-5</v>
      </c>
      <c r="J101" s="10">
        <f t="shared" si="25"/>
        <v>1.9031921414005255E-4</v>
      </c>
      <c r="K101" s="10">
        <f t="shared" si="25"/>
        <v>1.1853026448872751E-4</v>
      </c>
      <c r="L101" s="22">
        <f t="shared" si="17"/>
        <v>4.9336109889871516</v>
      </c>
      <c r="M101" s="22">
        <f t="shared" si="18"/>
        <v>19.031921414005254</v>
      </c>
      <c r="N101" s="22">
        <f>+K101*100000</f>
        <v>11.853026448872752</v>
      </c>
      <c r="O101" s="14">
        <v>0.84</v>
      </c>
      <c r="P101" s="19">
        <v>9.6674999999999986</v>
      </c>
      <c r="Q101" s="21">
        <v>44867</v>
      </c>
    </row>
    <row r="102" spans="1:17" x14ac:dyDescent="0.25">
      <c r="A102" t="s">
        <v>19</v>
      </c>
      <c r="B102" s="9">
        <v>2005</v>
      </c>
      <c r="C102" s="9">
        <v>6729</v>
      </c>
      <c r="D102" s="9">
        <v>25900</v>
      </c>
      <c r="E102" s="9">
        <f t="shared" si="23"/>
        <v>32629</v>
      </c>
      <c r="F102" s="9">
        <v>140488280</v>
      </c>
      <c r="G102" s="9">
        <v>135618400</v>
      </c>
      <c r="H102" s="9">
        <f t="shared" si="24"/>
        <v>276106680</v>
      </c>
      <c r="I102" s="10">
        <f t="shared" si="25"/>
        <v>4.7897233847549417E-5</v>
      </c>
      <c r="J102" s="10">
        <f t="shared" si="25"/>
        <v>1.9097703556449568E-4</v>
      </c>
      <c r="K102" s="10">
        <f t="shared" si="25"/>
        <v>1.181753371559138E-4</v>
      </c>
      <c r="L102" s="22">
        <f t="shared" si="17"/>
        <v>4.7897233847549421</v>
      </c>
      <c r="M102" s="22">
        <f t="shared" si="18"/>
        <v>19.097703556449567</v>
      </c>
      <c r="N102" s="22">
        <f>+K102*100000</f>
        <v>11.817533715591379</v>
      </c>
      <c r="O102" s="11">
        <v>0.82499999999999996</v>
      </c>
      <c r="P102" s="19">
        <v>9.8926666666666687</v>
      </c>
      <c r="Q102" s="21">
        <v>47423</v>
      </c>
    </row>
    <row r="103" spans="1:17" x14ac:dyDescent="0.25">
      <c r="A103" t="s">
        <v>19</v>
      </c>
      <c r="B103" s="9">
        <v>2006</v>
      </c>
      <c r="C103" s="9">
        <v>6992</v>
      </c>
      <c r="D103" s="9">
        <v>26300</v>
      </c>
      <c r="E103" s="9">
        <f t="shared" si="23"/>
        <v>33292</v>
      </c>
      <c r="F103" s="9">
        <v>141910455</v>
      </c>
      <c r="G103" s="9">
        <v>137070393</v>
      </c>
      <c r="H103" s="9">
        <f t="shared" si="24"/>
        <v>278980848</v>
      </c>
      <c r="I103" s="10">
        <f t="shared" si="25"/>
        <v>4.9270506531742149E-5</v>
      </c>
      <c r="J103" s="10">
        <f t="shared" si="25"/>
        <v>1.9187221561406043E-4</v>
      </c>
      <c r="K103" s="10">
        <f t="shared" si="25"/>
        <v>1.1933435660070831E-4</v>
      </c>
      <c r="L103" s="22">
        <f t="shared" si="17"/>
        <v>4.9270506531742146</v>
      </c>
      <c r="M103" s="22">
        <f t="shared" si="18"/>
        <v>19.187221561406044</v>
      </c>
      <c r="N103" s="22">
        <f>+K103*100000</f>
        <v>11.933435660070831</v>
      </c>
      <c r="O103" s="11">
        <v>0.82499999999999996</v>
      </c>
      <c r="P103" s="19">
        <v>9.9745000000000008</v>
      </c>
      <c r="Q103" s="21">
        <v>49666</v>
      </c>
    </row>
    <row r="104" spans="1:17" x14ac:dyDescent="0.25">
      <c r="A104" t="s">
        <v>19</v>
      </c>
      <c r="B104" s="9">
        <v>2007</v>
      </c>
      <c r="C104" s="9">
        <v>7821</v>
      </c>
      <c r="D104" s="9">
        <v>29079</v>
      </c>
      <c r="E104" s="9">
        <f t="shared" si="23"/>
        <v>36900</v>
      </c>
      <c r="F104" s="9">
        <v>144708230</v>
      </c>
      <c r="G104" s="9">
        <v>140454432</v>
      </c>
      <c r="H104" s="9">
        <f t="shared" si="24"/>
        <v>285162662</v>
      </c>
      <c r="I104" s="10">
        <f t="shared" si="25"/>
        <v>5.4046684145055193E-5</v>
      </c>
      <c r="J104" s="10">
        <f t="shared" si="25"/>
        <v>2.0703511869244538E-4</v>
      </c>
      <c r="K104" s="10">
        <f t="shared" si="25"/>
        <v>1.2939983005208445E-4</v>
      </c>
      <c r="L104" s="22">
        <f t="shared" si="17"/>
        <v>5.4046684145055197</v>
      </c>
      <c r="M104" s="22">
        <f t="shared" si="18"/>
        <v>20.70351186924454</v>
      </c>
      <c r="N104" s="22">
        <f>+K104*100000</f>
        <v>12.939983005208445</v>
      </c>
      <c r="O104" s="11">
        <v>0.82499999999999996</v>
      </c>
      <c r="P104" s="19">
        <v>9.8374999999999986</v>
      </c>
      <c r="Q104" s="21">
        <v>50563</v>
      </c>
    </row>
    <row r="105" spans="1:17" x14ac:dyDescent="0.25">
      <c r="A105" t="s">
        <v>19</v>
      </c>
      <c r="B105" s="9">
        <v>2008</v>
      </c>
      <c r="C105" s="9">
        <v>7329</v>
      </c>
      <c r="D105" s="9">
        <v>27267</v>
      </c>
      <c r="E105" s="9">
        <f t="shared" si="23"/>
        <v>34596</v>
      </c>
      <c r="F105" s="9">
        <v>142743825</v>
      </c>
      <c r="G105" s="9">
        <v>137914781</v>
      </c>
      <c r="H105" s="9">
        <f t="shared" si="24"/>
        <v>280658606</v>
      </c>
      <c r="I105" s="10">
        <f t="shared" si="25"/>
        <v>5.1343727127951071E-5</v>
      </c>
      <c r="J105" s="10">
        <f t="shared" si="25"/>
        <v>1.9770904758932258E-4</v>
      </c>
      <c r="K105" s="10">
        <f t="shared" si="25"/>
        <v>1.2326719815604014E-4</v>
      </c>
      <c r="L105" s="22">
        <f t="shared" si="17"/>
        <v>5.1343727127951073</v>
      </c>
      <c r="M105" s="22">
        <f t="shared" si="18"/>
        <v>19.770904758932257</v>
      </c>
      <c r="N105" s="22">
        <f>+K105*100000</f>
        <v>12.326719815604015</v>
      </c>
      <c r="O105" s="11">
        <v>0.82499999999999996</v>
      </c>
      <c r="P105" s="19">
        <v>8.9514166666666686</v>
      </c>
      <c r="Q105" s="21">
        <v>51585</v>
      </c>
    </row>
    <row r="106" spans="1:17" x14ac:dyDescent="0.25">
      <c r="A106" t="s">
        <v>19</v>
      </c>
      <c r="B106" s="9">
        <v>2009</v>
      </c>
      <c r="C106" s="9">
        <v>8087</v>
      </c>
      <c r="D106" s="9">
        <v>30275</v>
      </c>
      <c r="E106" s="9">
        <f t="shared" si="23"/>
        <v>38362</v>
      </c>
      <c r="F106" s="9">
        <v>146028555</v>
      </c>
      <c r="G106" s="9">
        <v>141810594</v>
      </c>
      <c r="H106" s="9">
        <f t="shared" si="24"/>
        <v>287839149</v>
      </c>
      <c r="I106" s="10">
        <f t="shared" si="25"/>
        <v>5.5379579699326614E-5</v>
      </c>
      <c r="J106" s="10">
        <f t="shared" si="25"/>
        <v>2.1348898658445786E-4</v>
      </c>
      <c r="K106" s="10">
        <f t="shared" si="25"/>
        <v>1.3327582482534369E-4</v>
      </c>
      <c r="L106" s="22">
        <f t="shared" si="17"/>
        <v>5.5379579699326618</v>
      </c>
      <c r="M106" s="22">
        <f t="shared" si="18"/>
        <v>21.348898658445787</v>
      </c>
      <c r="N106" s="22">
        <f>+K106*100000</f>
        <v>13.327582482534369</v>
      </c>
      <c r="O106" s="11">
        <v>0.82499999999999996</v>
      </c>
      <c r="P106" s="19">
        <v>9.1370833333333348</v>
      </c>
      <c r="Q106" s="21">
        <v>51989</v>
      </c>
    </row>
    <row r="107" spans="1:17" x14ac:dyDescent="0.25">
      <c r="A107" t="s">
        <v>19</v>
      </c>
      <c r="B107" s="9">
        <v>2010</v>
      </c>
      <c r="C107" s="9">
        <v>7583</v>
      </c>
      <c r="D107" s="9">
        <v>28447</v>
      </c>
      <c r="E107" s="9">
        <f t="shared" si="23"/>
        <v>36030</v>
      </c>
      <c r="F107" s="9">
        <v>143315811</v>
      </c>
      <c r="G107" s="9">
        <v>139039754</v>
      </c>
      <c r="H107" s="9">
        <f t="shared" si="24"/>
        <v>282355565</v>
      </c>
      <c r="I107" s="10">
        <f t="shared" si="25"/>
        <v>5.2911119485623255E-5</v>
      </c>
      <c r="J107" s="10">
        <f t="shared" si="25"/>
        <v>2.0459616175673038E-4</v>
      </c>
      <c r="K107" s="10">
        <f t="shared" si="25"/>
        <v>1.2760506420335651E-4</v>
      </c>
      <c r="L107" s="22">
        <f t="shared" si="17"/>
        <v>5.2911119485623255</v>
      </c>
      <c r="M107" s="22">
        <f t="shared" si="18"/>
        <v>20.459616175673037</v>
      </c>
      <c r="N107" s="22">
        <f>+K107*100000</f>
        <v>12.76050642033565</v>
      </c>
      <c r="O107" s="11">
        <v>0.81</v>
      </c>
      <c r="P107" s="19">
        <v>9.5055833333333339</v>
      </c>
      <c r="Q107" s="21">
        <v>52128</v>
      </c>
    </row>
    <row r="108" spans="1:17" x14ac:dyDescent="0.25">
      <c r="A108" t="s">
        <v>19</v>
      </c>
      <c r="B108" s="9">
        <v>2011</v>
      </c>
      <c r="C108" s="9">
        <v>8512</v>
      </c>
      <c r="D108" s="9">
        <v>30996</v>
      </c>
      <c r="E108" s="9">
        <f t="shared" si="23"/>
        <v>39508</v>
      </c>
      <c r="F108" s="9">
        <v>147236386</v>
      </c>
      <c r="G108" s="9">
        <v>143077439</v>
      </c>
      <c r="H108" s="9">
        <f t="shared" si="24"/>
        <v>290313825</v>
      </c>
      <c r="I108" s="10">
        <f t="shared" si="25"/>
        <v>5.7811796603048925E-5</v>
      </c>
      <c r="J108" s="10">
        <f t="shared" si="25"/>
        <v>2.1663792849968471E-4</v>
      </c>
      <c r="K108" s="10">
        <f t="shared" si="25"/>
        <v>1.3608721527471178E-4</v>
      </c>
      <c r="L108" s="22">
        <f t="shared" si="17"/>
        <v>5.7811796603048924</v>
      </c>
      <c r="M108" s="22">
        <f t="shared" si="18"/>
        <v>21.66379284996847</v>
      </c>
      <c r="N108" s="22">
        <f>+K108*100000</f>
        <v>13.608721527471179</v>
      </c>
      <c r="O108" s="11">
        <v>0.81</v>
      </c>
      <c r="P108" s="19">
        <v>9.5499166666666646</v>
      </c>
      <c r="Q108" s="21">
        <v>53452</v>
      </c>
    </row>
    <row r="109" spans="1:17" x14ac:dyDescent="0.25">
      <c r="A109" t="s">
        <v>19</v>
      </c>
      <c r="B109" s="9">
        <v>2012</v>
      </c>
      <c r="C109" s="9">
        <v>8819</v>
      </c>
      <c r="D109" s="9">
        <v>31777</v>
      </c>
      <c r="E109" s="9">
        <f t="shared" si="23"/>
        <v>40596</v>
      </c>
      <c r="F109" s="9">
        <v>148454780</v>
      </c>
      <c r="G109" s="9">
        <v>144372348</v>
      </c>
      <c r="H109" s="9">
        <f t="shared" si="24"/>
        <v>292827128</v>
      </c>
      <c r="I109" s="10">
        <f t="shared" si="25"/>
        <v>5.9405294999595164E-5</v>
      </c>
      <c r="J109" s="10">
        <f t="shared" si="25"/>
        <v>2.2010447596239134E-4</v>
      </c>
      <c r="K109" s="10">
        <f t="shared" si="25"/>
        <v>1.3863469644110295E-4</v>
      </c>
      <c r="L109" s="22">
        <f t="shared" si="17"/>
        <v>5.9405294999595162</v>
      </c>
      <c r="M109" s="22">
        <f t="shared" si="18"/>
        <v>22.010447596239135</v>
      </c>
      <c r="N109" s="22">
        <f>+K109*100000</f>
        <v>13.863469644110294</v>
      </c>
      <c r="O109" s="11">
        <v>0.81</v>
      </c>
      <c r="P109" s="19">
        <v>10.261083333333334</v>
      </c>
      <c r="Q109" s="21">
        <v>55170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Bazaldua</dc:creator>
  <cp:lastModifiedBy>LUIS ANTONIO RIVERA FLORES</cp:lastModifiedBy>
  <dcterms:created xsi:type="dcterms:W3CDTF">2019-11-24T21:04:57Z</dcterms:created>
  <dcterms:modified xsi:type="dcterms:W3CDTF">2019-11-29T17:58:17Z</dcterms:modified>
</cp:coreProperties>
</file>