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filterPrivacy="1"/>
  <xr:revisionPtr revIDLastSave="0" documentId="13_ncr:1_{3803ECA0-01D1-453F-84E6-B0FC88419C38}" xr6:coauthVersionLast="47" xr6:coauthVersionMax="47" xr10:uidLastSave="{00000000-0000-0000-0000-000000000000}"/>
  <bookViews>
    <workbookView xWindow="-120" yWindow="-120" windowWidth="29040" windowHeight="15720" xr2:uid="{00000000-000D-0000-FFFF-FFFF00000000}"/>
  </bookViews>
  <sheets>
    <sheet name="6 Ritmos" sheetId="3" r:id="rId1"/>
    <sheet name="Planificación 6 Ritmos" sheetId="4"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R127" i="4" l="1"/>
  <c r="L127" i="4"/>
  <c r="F127" i="4"/>
  <c r="R117" i="4"/>
  <c r="L117" i="4"/>
  <c r="F117" i="4"/>
  <c r="F107" i="4"/>
  <c r="L107" i="4"/>
  <c r="R107" i="4"/>
  <c r="R97" i="4"/>
  <c r="L97" i="4"/>
  <c r="F97" i="4"/>
  <c r="R87" i="4"/>
  <c r="L87" i="4"/>
  <c r="F87" i="4"/>
  <c r="F77" i="4"/>
  <c r="L77" i="4"/>
  <c r="R77" i="4"/>
  <c r="R67" i="4"/>
  <c r="L67" i="4"/>
  <c r="F67" i="4"/>
  <c r="F57" i="4"/>
  <c r="L57" i="4"/>
  <c r="R57" i="4"/>
  <c r="R47" i="4"/>
  <c r="L47" i="4"/>
  <c r="F47" i="4"/>
  <c r="R37" i="4"/>
  <c r="L37" i="4"/>
  <c r="F37" i="4"/>
  <c r="R27" i="4"/>
  <c r="L27" i="4"/>
  <c r="F27" i="4"/>
  <c r="R17" i="4"/>
  <c r="L17" i="4"/>
  <c r="F17" i="4"/>
  <c r="S127" i="4"/>
  <c r="M127" i="4"/>
  <c r="G127" i="4"/>
  <c r="Q125" i="4"/>
  <c r="Q127" i="4" s="1"/>
  <c r="K125" i="4"/>
  <c r="K127" i="4" s="1"/>
  <c r="E125" i="4"/>
  <c r="E127" i="4" s="1"/>
  <c r="S117" i="4"/>
  <c r="M117" i="4"/>
  <c r="G117" i="4"/>
  <c r="Q115" i="4"/>
  <c r="Q117" i="4" s="1"/>
  <c r="K115" i="4"/>
  <c r="K117" i="4" s="1"/>
  <c r="E115" i="4"/>
  <c r="E117" i="4" s="1"/>
  <c r="S107" i="4"/>
  <c r="M107" i="4"/>
  <c r="G107" i="4"/>
  <c r="Q105" i="4"/>
  <c r="Q107" i="4" s="1"/>
  <c r="K105" i="4"/>
  <c r="K107" i="4" s="1"/>
  <c r="E105" i="4"/>
  <c r="E107" i="4" s="1"/>
  <c r="E95" i="4"/>
  <c r="E97" i="4" s="1"/>
  <c r="K95" i="4"/>
  <c r="K97" i="4" s="1"/>
  <c r="Q95" i="4"/>
  <c r="Q97" i="4" s="1"/>
  <c r="G97" i="4"/>
  <c r="M97" i="4"/>
  <c r="S97" i="4"/>
  <c r="S87" i="4"/>
  <c r="M87" i="4"/>
  <c r="G87" i="4"/>
  <c r="Q85" i="4"/>
  <c r="Q87" i="4" s="1"/>
  <c r="K85" i="4"/>
  <c r="K87" i="4" s="1"/>
  <c r="E85" i="4"/>
  <c r="E87" i="4" s="1"/>
  <c r="S77" i="4"/>
  <c r="M77" i="4"/>
  <c r="G77" i="4"/>
  <c r="Q75" i="4"/>
  <c r="Q77" i="4" s="1"/>
  <c r="K75" i="4"/>
  <c r="K77" i="4" s="1"/>
  <c r="E75" i="4"/>
  <c r="E77" i="4" s="1"/>
  <c r="S67" i="4"/>
  <c r="M67" i="4"/>
  <c r="G67" i="4"/>
  <c r="Q65" i="4"/>
  <c r="Q67" i="4" s="1"/>
  <c r="K65" i="4"/>
  <c r="K67" i="4" s="1"/>
  <c r="E65" i="4"/>
  <c r="E67" i="4" s="1"/>
  <c r="S57" i="4"/>
  <c r="M57" i="4"/>
  <c r="G57" i="4"/>
  <c r="Q55" i="4"/>
  <c r="Q57" i="4" s="1"/>
  <c r="K55" i="4"/>
  <c r="K57" i="4" s="1"/>
  <c r="E55" i="4"/>
  <c r="E57" i="4" s="1"/>
  <c r="S47" i="4"/>
  <c r="M47" i="4"/>
  <c r="G47" i="4"/>
  <c r="Q45" i="4"/>
  <c r="Q47" i="4" s="1"/>
  <c r="K45" i="4"/>
  <c r="K47" i="4" s="1"/>
  <c r="E45" i="4"/>
  <c r="E47" i="4" s="1"/>
  <c r="S37" i="4"/>
  <c r="M37" i="4"/>
  <c r="G37" i="4"/>
  <c r="Q35" i="4"/>
  <c r="Q37" i="4" s="1"/>
  <c r="K35" i="4"/>
  <c r="K37" i="4" s="1"/>
  <c r="E35" i="4"/>
  <c r="E37" i="4" s="1"/>
  <c r="S27" i="4"/>
  <c r="M27" i="4"/>
  <c r="G27" i="4"/>
  <c r="K25" i="4"/>
  <c r="K27" i="4" s="1"/>
  <c r="E25" i="4"/>
  <c r="E27" i="4" s="1"/>
  <c r="S17" i="4"/>
  <c r="M17" i="4"/>
  <c r="G17" i="4"/>
  <c r="Q15" i="4"/>
  <c r="Q17" i="4" s="1"/>
  <c r="F21" i="3"/>
  <c r="K15" i="4" s="1"/>
  <c r="K17" i="4" s="1"/>
  <c r="F25" i="3"/>
  <c r="Q25" i="4" s="1"/>
  <c r="Q27" i="4" s="1"/>
  <c r="F24" i="3"/>
  <c r="F23" i="3"/>
  <c r="F22" i="3"/>
  <c r="F12" i="3"/>
  <c r="E15" i="4" s="1"/>
  <c r="E17" i="4" s="1"/>
  <c r="F13" i="3"/>
  <c r="F14" i="3"/>
  <c r="F15" i="3"/>
  <c r="F16" i="3"/>
  <c r="F17" i="3"/>
  <c r="F18" i="3"/>
  <c r="F19" i="3"/>
  <c r="F20"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E9" authorId="0" shapeId="0" xr:uid="{30A3489F-990B-4651-AED5-EDBE88FBAAEF}">
      <text>
        <r>
          <rPr>
            <b/>
            <sz val="9"/>
            <color indexed="81"/>
            <rFont val="Tahoma"/>
            <family val="2"/>
          </rPr>
          <t>Ingrese con formato hh:mm:ss</t>
        </r>
      </text>
    </comment>
  </commentList>
</comments>
</file>

<file path=xl/sharedStrings.xml><?xml version="1.0" encoding="utf-8"?>
<sst xmlns="http://schemas.openxmlformats.org/spreadsheetml/2006/main" count="273" uniqueCount="52">
  <si>
    <t>Tiempo de Carrera:</t>
  </si>
  <si>
    <t>Distancia:</t>
  </si>
  <si>
    <t>LUNES</t>
  </si>
  <si>
    <t>MIÉRCOLES</t>
  </si>
  <si>
    <t>Ritmo de Maratón</t>
  </si>
  <si>
    <t>Ritmo de Medio Maratón</t>
  </si>
  <si>
    <t>Ritmo de 10k</t>
  </si>
  <si>
    <t>Ritmo de 5k</t>
  </si>
  <si>
    <t>Ritmo de 2k</t>
  </si>
  <si>
    <t>Ritmo de Sprint</t>
  </si>
  <si>
    <t>20000-40000</t>
  </si>
  <si>
    <t>12000-20000</t>
  </si>
  <si>
    <t>8000-12000</t>
  </si>
  <si>
    <t>3000-6500</t>
  </si>
  <si>
    <t>1500-3000</t>
  </si>
  <si>
    <t>100-1200</t>
  </si>
  <si>
    <t>RITMOS</t>
  </si>
  <si>
    <t>VOLÚMENES</t>
  </si>
  <si>
    <t>Series</t>
  </si>
  <si>
    <t>Metros</t>
  </si>
  <si>
    <t>Tiempo</t>
  </si>
  <si>
    <t>Pausa</t>
  </si>
  <si>
    <t>Volumen Total</t>
  </si>
  <si>
    <t>METROS</t>
  </si>
  <si>
    <t>SÁBADO</t>
  </si>
  <si>
    <t>SEMANA UNO</t>
  </si>
  <si>
    <t>SEMANA DOS</t>
  </si>
  <si>
    <t>SEMANA TRES</t>
  </si>
  <si>
    <t>SEMANA CUATRO</t>
  </si>
  <si>
    <t>SEMANA CINCO</t>
  </si>
  <si>
    <t>SEMANA SEIS</t>
  </si>
  <si>
    <t>SEMANA SIETE</t>
  </si>
  <si>
    <t>SEMANA OCHO</t>
  </si>
  <si>
    <t>Donde:</t>
  </si>
  <si>
    <t>D1 = Distancia de la carrera previa</t>
  </si>
  <si>
    <t>D2 = Distancia de la próxima carrera</t>
  </si>
  <si>
    <t>T1 = Tiempo alcanzado en la carrera previa</t>
  </si>
  <si>
    <t>T2 = Tiempo previsto para la próxima carrera</t>
  </si>
  <si>
    <t>metros</t>
  </si>
  <si>
    <t>CÁLCULO DE TIEMPOS CON FÓRMULA DE PETE RIEGEL.</t>
  </si>
  <si>
    <t>FÓRMULA DE PETE RIEGEL:</t>
  </si>
  <si>
    <r>
      <t>T2 = T1 * (D2 / D1)</t>
    </r>
    <r>
      <rPr>
        <b/>
        <vertAlign val="superscript"/>
        <sz val="14"/>
        <color rgb="FF000000"/>
        <rFont val="Calibri"/>
        <family val="2"/>
        <scheme val="minor"/>
      </rPr>
      <t> 1.06</t>
    </r>
  </si>
  <si>
    <t>SEMANA NUEVE</t>
  </si>
  <si>
    <t>SEMANA DIEZ</t>
  </si>
  <si>
    <t>SEMANA ONCE</t>
  </si>
  <si>
    <t>SEMANA DOCE</t>
  </si>
  <si>
    <t>5-7min</t>
  </si>
  <si>
    <t>PAUSA</t>
  </si>
  <si>
    <t>1-5min</t>
  </si>
  <si>
    <t>2-5min</t>
  </si>
  <si>
    <t>1-4min</t>
  </si>
  <si>
    <t>1-3min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</si>
</sst>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400]h:mm:ss\ AM/PM"/>
  </numFmts>
  <fonts count="20" x14ac:knownFonts="1">
    <font>
      <sz val="11"/>
      <color theme="1"/>
      <name val="Calibri"/>
      <family val="2"/>
      <scheme val="minor"/>
    </font>
    <font>
      <u/>
      <sz val="11"/>
      <color theme="10"/>
      <name val="Calibri"/>
      <family val="2"/>
      <scheme val="minor"/>
    </font>
    <font>
      <b/>
      <sz val="14"/>
      <color theme="1"/>
      <name val="Calibri"/>
      <family val="2"/>
      <scheme val="minor"/>
    </font>
    <font>
      <sz val="11"/>
      <color theme="1"/>
      <name val="Arial"/>
      <family val="2"/>
    </font>
    <font>
      <b/>
      <sz val="14"/>
      <color rgb="FF7030A0"/>
      <name val="Arial"/>
      <family val="2"/>
    </font>
    <font>
      <b/>
      <sz val="12"/>
      <color rgb="FFC00000"/>
      <name val="Arial"/>
      <family val="2"/>
    </font>
    <font>
      <b/>
      <sz val="12"/>
      <color rgb="FF7030A0"/>
      <name val="Arial"/>
      <family val="2"/>
    </font>
    <font>
      <b/>
      <sz val="12"/>
      <color theme="4" tint="-0.499984740745262"/>
      <name val="Arial"/>
      <family val="2"/>
    </font>
    <font>
      <b/>
      <sz val="16"/>
      <color theme="1"/>
      <name val="Calibri"/>
      <family val="2"/>
      <scheme val="minor"/>
    </font>
    <font>
      <sz val="11"/>
      <color theme="1"/>
      <name val="Arial Narrow"/>
      <family val="2"/>
    </font>
    <font>
      <sz val="14"/>
      <color theme="1"/>
      <name val="Arial Narrow"/>
      <family val="2"/>
    </font>
    <font>
      <sz val="14"/>
      <color theme="1"/>
      <name val="Calibri"/>
      <family val="2"/>
      <scheme val="minor"/>
    </font>
    <font>
      <i/>
      <sz val="14"/>
      <color theme="1"/>
      <name val="Calibri"/>
      <family val="2"/>
      <scheme val="minor"/>
    </font>
    <font>
      <b/>
      <sz val="9"/>
      <color indexed="81"/>
      <name val="Tahoma"/>
      <family val="2"/>
    </font>
    <font>
      <b/>
      <sz val="14"/>
      <color rgb="FF000000"/>
      <name val="Calibri"/>
      <family val="2"/>
      <scheme val="minor"/>
    </font>
    <font>
      <b/>
      <vertAlign val="superscript"/>
      <sz val="14"/>
      <color rgb="FF000000"/>
      <name val="Calibri"/>
      <family val="2"/>
      <scheme val="minor"/>
    </font>
    <font>
      <b/>
      <i/>
      <sz val="14"/>
      <color rgb="FF000000"/>
      <name val="Calibri"/>
      <family val="2"/>
      <scheme val="minor"/>
    </font>
    <font>
      <sz val="14"/>
      <color rgb="FF000000"/>
      <name val="Calibri"/>
      <family val="2"/>
      <scheme val="minor"/>
    </font>
    <font>
      <b/>
      <u/>
      <sz val="22"/>
      <color rgb="FFC00000"/>
      <name val="Calibri"/>
      <family val="2"/>
      <scheme val="minor"/>
    </font>
    <font>
      <b/>
      <u/>
      <sz val="18"/>
      <color theme="1"/>
      <name val="Arial"/>
      <family val="2"/>
    </font>
  </fonts>
  <fills count="2">
    <fill>
      <patternFill patternType="none"/>
    </fill>
    <fill>
      <patternFill patternType="gray125"/>
    </fill>
  </fills>
  <borders count="29">
    <border>
      <left/>
      <right/>
      <top/>
      <bottom/>
      <diagonal/>
    </border>
    <border>
      <left style="thin">
        <color indexed="64"/>
      </left>
      <right style="thin">
        <color indexed="64"/>
      </right>
      <top style="thin">
        <color indexed="64"/>
      </top>
      <bottom style="thin">
        <color indexed="64"/>
      </bottom>
      <diagonal/>
    </border>
    <border>
      <left style="thin">
        <color rgb="FFFF0000"/>
      </left>
      <right style="thin">
        <color rgb="FFFF0000"/>
      </right>
      <top style="thin">
        <color rgb="FFFF0000"/>
      </top>
      <bottom style="thin">
        <color rgb="FFFF0000"/>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bottom style="thin">
        <color indexed="64"/>
      </bottom>
      <diagonal/>
    </border>
    <border>
      <left style="thin">
        <color rgb="FFFF0000"/>
      </left>
      <right/>
      <top style="thin">
        <color rgb="FFFF0000"/>
      </top>
      <bottom style="thin">
        <color rgb="FFFF0000"/>
      </bottom>
      <diagonal/>
    </border>
    <border>
      <left/>
      <right/>
      <top style="thin">
        <color rgb="FFFF0000"/>
      </top>
      <bottom style="thin">
        <color rgb="FFFF0000"/>
      </bottom>
      <diagonal/>
    </border>
    <border>
      <left/>
      <right style="thin">
        <color rgb="FFFF0000"/>
      </right>
      <top style="thin">
        <color rgb="FFFF0000"/>
      </top>
      <bottom style="thin">
        <color rgb="FFFF0000"/>
      </bottom>
      <diagonal/>
    </border>
    <border>
      <left style="thin">
        <color rgb="FFC00000"/>
      </left>
      <right style="thin">
        <color rgb="FFC00000"/>
      </right>
      <top style="thin">
        <color rgb="FFC00000"/>
      </top>
      <bottom style="thin">
        <color rgb="FFC00000"/>
      </bottom>
      <diagonal/>
    </border>
    <border>
      <left style="thin">
        <color rgb="FFC00000"/>
      </left>
      <right/>
      <top style="thin">
        <color rgb="FFC00000"/>
      </top>
      <bottom style="thin">
        <color rgb="FFC00000"/>
      </bottom>
      <diagonal/>
    </border>
    <border>
      <left/>
      <right/>
      <top style="thin">
        <color rgb="FFC00000"/>
      </top>
      <bottom style="thin">
        <color rgb="FFC00000"/>
      </bottom>
      <diagonal/>
    </border>
    <border>
      <left/>
      <right style="thin">
        <color rgb="FFC00000"/>
      </right>
      <top style="thin">
        <color rgb="FFC00000"/>
      </top>
      <bottom style="thin">
        <color rgb="FFC00000"/>
      </bottom>
      <diagonal/>
    </border>
    <border>
      <left style="thick">
        <color theme="1" tint="4.9989318521683403E-2"/>
      </left>
      <right/>
      <top style="thick">
        <color theme="1" tint="4.9989318521683403E-2"/>
      </top>
      <bottom/>
      <diagonal/>
    </border>
    <border>
      <left/>
      <right/>
      <top style="thick">
        <color theme="1" tint="4.9989318521683403E-2"/>
      </top>
      <bottom/>
      <diagonal/>
    </border>
    <border>
      <left/>
      <right style="thick">
        <color theme="1" tint="4.9989318521683403E-2"/>
      </right>
      <top style="thick">
        <color theme="1" tint="4.9989318521683403E-2"/>
      </top>
      <bottom/>
      <diagonal/>
    </border>
    <border>
      <left style="thick">
        <color theme="1" tint="4.9989318521683403E-2"/>
      </left>
      <right/>
      <top/>
      <bottom/>
      <diagonal/>
    </border>
    <border>
      <left/>
      <right style="thick">
        <color theme="1" tint="4.9989318521683403E-2"/>
      </right>
      <top/>
      <bottom/>
      <diagonal/>
    </border>
    <border>
      <left style="thick">
        <color theme="1" tint="4.9989318521683403E-2"/>
      </left>
      <right/>
      <top/>
      <bottom style="thick">
        <color theme="1" tint="4.9989318521683403E-2"/>
      </bottom>
      <diagonal/>
    </border>
    <border>
      <left/>
      <right/>
      <top/>
      <bottom style="thick">
        <color theme="1" tint="4.9989318521683403E-2"/>
      </bottom>
      <diagonal/>
    </border>
    <border>
      <left/>
      <right style="thick">
        <color theme="1" tint="4.9989318521683403E-2"/>
      </right>
      <top/>
      <bottom style="thick">
        <color theme="1" tint="4.9989318521683403E-2"/>
      </bottom>
      <diagonal/>
    </border>
  </borders>
  <cellStyleXfs count="2">
    <xf numFmtId="0" fontId="0" fillId="0" borderId="0"/>
    <xf numFmtId="0" fontId="1" fillId="0" borderId="0" applyNumberFormat="0" applyFill="0" applyBorder="0" applyAlignment="0" applyProtection="0"/>
  </cellStyleXfs>
  <cellXfs count="78">
    <xf numFmtId="0" fontId="0" fillId="0" borderId="0" xfId="0"/>
    <xf numFmtId="0" fontId="0" fillId="0" borderId="0" xfId="0" applyAlignment="1">
      <alignment horizontal="center" vertical="center"/>
    </xf>
    <xf numFmtId="0" fontId="3" fillId="0" borderId="0" xfId="0" applyFont="1"/>
    <xf numFmtId="0" fontId="3" fillId="0" borderId="0" xfId="0" applyFont="1" applyAlignment="1">
      <alignment horizontal="center" vertical="center"/>
    </xf>
    <xf numFmtId="0" fontId="7" fillId="0" borderId="1" xfId="0" applyFont="1" applyBorder="1" applyAlignment="1">
      <alignment horizontal="center" vertical="center"/>
    </xf>
    <xf numFmtId="0" fontId="7" fillId="0" borderId="1" xfId="0" applyFont="1" applyBorder="1" applyAlignment="1">
      <alignment horizontal="center" vertical="center" wrapText="1"/>
    </xf>
    <xf numFmtId="0" fontId="3" fillId="0" borderId="1" xfId="0" applyFont="1" applyBorder="1" applyAlignment="1">
      <alignment horizontal="center" vertical="center"/>
    </xf>
    <xf numFmtId="164" fontId="3" fillId="0" borderId="3" xfId="0" applyNumberFormat="1" applyFont="1" applyBorder="1" applyAlignment="1">
      <alignment horizontal="center" vertical="center"/>
    </xf>
    <xf numFmtId="0" fontId="7" fillId="0" borderId="4" xfId="0" applyFont="1" applyBorder="1" applyAlignment="1">
      <alignment horizontal="center" vertical="center"/>
    </xf>
    <xf numFmtId="0" fontId="3" fillId="0" borderId="2" xfId="0" applyFont="1" applyBorder="1" applyAlignment="1">
      <alignment horizontal="center" vertical="center"/>
    </xf>
    <xf numFmtId="0" fontId="9" fillId="0" borderId="0" xfId="0" applyFont="1"/>
    <xf numFmtId="0" fontId="10" fillId="0" borderId="0" xfId="0" applyFont="1" applyAlignment="1">
      <alignment horizontal="right" vertical="center"/>
    </xf>
    <xf numFmtId="0" fontId="10" fillId="0" borderId="0" xfId="0" applyFont="1" applyAlignment="1">
      <alignment horizontal="center" vertical="center"/>
    </xf>
    <xf numFmtId="0" fontId="3" fillId="0" borderId="0" xfId="0" applyFont="1" applyBorder="1" applyAlignment="1">
      <alignment horizontal="center" vertical="center"/>
    </xf>
    <xf numFmtId="0" fontId="0" fillId="0" borderId="5" xfId="0" applyBorder="1"/>
    <xf numFmtId="0" fontId="0" fillId="0" borderId="6" xfId="0" applyBorder="1"/>
    <xf numFmtId="0" fontId="0" fillId="0" borderId="6" xfId="0" applyBorder="1" applyAlignment="1">
      <alignment horizontal="center" vertical="center"/>
    </xf>
    <xf numFmtId="0" fontId="0" fillId="0" borderId="7" xfId="0" applyBorder="1"/>
    <xf numFmtId="0" fontId="0" fillId="0" borderId="8" xfId="0" applyBorder="1"/>
    <xf numFmtId="0" fontId="0" fillId="0" borderId="9" xfId="0" applyBorder="1"/>
    <xf numFmtId="0" fontId="0" fillId="0" borderId="0" xfId="0" applyBorder="1" applyAlignment="1">
      <alignment horizontal="center"/>
    </xf>
    <xf numFmtId="0" fontId="3" fillId="0" borderId="0" xfId="0" applyFont="1" applyBorder="1"/>
    <xf numFmtId="0" fontId="4" fillId="0" borderId="0" xfId="0" applyFont="1" applyBorder="1" applyAlignment="1">
      <alignment horizontal="center" vertical="center"/>
    </xf>
    <xf numFmtId="0" fontId="0" fillId="0" borderId="10" xfId="0" applyBorder="1"/>
    <xf numFmtId="0" fontId="3" fillId="0" borderId="11" xfId="0" applyFont="1" applyBorder="1" applyAlignment="1">
      <alignment horizontal="center" vertical="center"/>
    </xf>
    <xf numFmtId="164" fontId="3" fillId="0" borderId="11" xfId="0" applyNumberFormat="1" applyFont="1" applyBorder="1" applyAlignment="1">
      <alignment horizontal="center" vertical="center"/>
    </xf>
    <xf numFmtId="0" fontId="3" fillId="0" borderId="11" xfId="0" applyFont="1" applyBorder="1"/>
    <xf numFmtId="0" fontId="0" fillId="0" borderId="12" xfId="0" applyBorder="1"/>
    <xf numFmtId="0" fontId="3" fillId="0" borderId="6" xfId="0" applyFont="1" applyBorder="1"/>
    <xf numFmtId="0" fontId="3" fillId="0" borderId="6" xfId="0" applyFont="1" applyBorder="1" applyAlignment="1">
      <alignment horizontal="center" vertical="center"/>
    </xf>
    <xf numFmtId="0" fontId="0" fillId="0" borderId="11" xfId="0" applyBorder="1"/>
    <xf numFmtId="0" fontId="0" fillId="0" borderId="11" xfId="0" applyBorder="1" applyAlignment="1">
      <alignment horizontal="center" vertical="center"/>
    </xf>
    <xf numFmtId="0" fontId="7" fillId="0" borderId="13" xfId="0" applyFont="1" applyBorder="1" applyAlignment="1">
      <alignment horizontal="center" vertical="center"/>
    </xf>
    <xf numFmtId="164" fontId="6" fillId="0" borderId="2" xfId="0" applyNumberFormat="1" applyFont="1" applyBorder="1" applyAlignment="1">
      <alignment horizontal="center" vertical="center"/>
    </xf>
    <xf numFmtId="164" fontId="6" fillId="0" borderId="17" xfId="0" applyNumberFormat="1" applyFont="1" applyBorder="1" applyAlignment="1">
      <alignment horizontal="center" vertical="center"/>
    </xf>
    <xf numFmtId="0" fontId="11" fillId="0" borderId="0" xfId="0" applyFont="1" applyAlignment="1">
      <alignment horizontal="center" vertical="center"/>
    </xf>
    <xf numFmtId="21" fontId="11" fillId="0" borderId="0" xfId="0" applyNumberFormat="1" applyFont="1" applyAlignment="1">
      <alignment horizontal="center" vertical="center"/>
    </xf>
    <xf numFmtId="0" fontId="11" fillId="0" borderId="2" xfId="0" applyFont="1" applyBorder="1" applyAlignment="1">
      <alignment horizontal="center" vertical="center"/>
    </xf>
    <xf numFmtId="0" fontId="11" fillId="0" borderId="0" xfId="0" applyFont="1" applyAlignment="1">
      <alignment horizontal="right" vertical="center"/>
    </xf>
    <xf numFmtId="0" fontId="12" fillId="0" borderId="0" xfId="0" applyFont="1" applyAlignment="1">
      <alignment vertical="center"/>
    </xf>
    <xf numFmtId="0" fontId="0" fillId="0" borderId="0" xfId="0" applyAlignment="1">
      <alignment vertical="center"/>
    </xf>
    <xf numFmtId="0" fontId="1" fillId="0" borderId="0" xfId="1" applyAlignment="1">
      <alignment vertical="center"/>
    </xf>
    <xf numFmtId="0" fontId="11" fillId="0" borderId="0" xfId="0" applyFont="1" applyAlignment="1">
      <alignment vertical="center"/>
    </xf>
    <xf numFmtId="0" fontId="2" fillId="0" borderId="0" xfId="0" applyFont="1" applyAlignment="1">
      <alignment horizontal="right" vertical="center"/>
    </xf>
    <xf numFmtId="21" fontId="11" fillId="0" borderId="2" xfId="0" applyNumberFormat="1" applyFont="1" applyBorder="1" applyAlignment="1">
      <alignment horizontal="center" vertical="center"/>
    </xf>
    <xf numFmtId="0" fontId="2" fillId="0" borderId="0" xfId="0" applyFont="1" applyAlignment="1">
      <alignment vertical="center"/>
    </xf>
    <xf numFmtId="0" fontId="14" fillId="0" borderId="0" xfId="0" applyFont="1" applyAlignment="1">
      <alignment vertical="center"/>
    </xf>
    <xf numFmtId="0" fontId="16" fillId="0" borderId="0" xfId="0" applyFont="1" applyAlignment="1">
      <alignment vertical="center"/>
    </xf>
    <xf numFmtId="0" fontId="17" fillId="0" borderId="0" xfId="0" applyFont="1" applyAlignment="1">
      <alignment vertical="center"/>
    </xf>
    <xf numFmtId="0" fontId="0" fillId="0" borderId="21" xfId="0" applyBorder="1"/>
    <xf numFmtId="0" fontId="8" fillId="0" borderId="22" xfId="0" applyFont="1" applyBorder="1" applyAlignment="1">
      <alignment horizontal="center" vertical="center"/>
    </xf>
    <xf numFmtId="0" fontId="0" fillId="0" borderId="24" xfId="0" applyBorder="1"/>
    <xf numFmtId="0" fontId="0" fillId="0" borderId="0" xfId="0" applyBorder="1"/>
    <xf numFmtId="0" fontId="2" fillId="0" borderId="0" xfId="0" applyFont="1" applyBorder="1" applyAlignment="1">
      <alignment horizontal="center" vertical="center"/>
    </xf>
    <xf numFmtId="0" fontId="0" fillId="0" borderId="25" xfId="0" applyBorder="1" applyAlignment="1">
      <alignment horizontal="center" vertical="center"/>
    </xf>
    <xf numFmtId="0" fontId="9" fillId="0" borderId="0" xfId="0" applyFont="1" applyBorder="1"/>
    <xf numFmtId="0" fontId="10" fillId="0" borderId="0" xfId="0" applyFont="1" applyBorder="1" applyAlignment="1">
      <alignment horizontal="right" vertical="center"/>
    </xf>
    <xf numFmtId="0" fontId="10" fillId="0" borderId="0" xfId="0" applyFont="1" applyBorder="1" applyAlignment="1">
      <alignment horizontal="center" vertical="center"/>
    </xf>
    <xf numFmtId="0" fontId="10" fillId="0" borderId="0" xfId="0" applyFont="1" applyBorder="1" applyAlignment="1">
      <alignment horizontal="center" vertical="center"/>
    </xf>
    <xf numFmtId="0" fontId="0" fillId="0" borderId="26" xfId="0" applyBorder="1"/>
    <xf numFmtId="0" fontId="9" fillId="0" borderId="27" xfId="0" applyFont="1" applyBorder="1"/>
    <xf numFmtId="0" fontId="10" fillId="0" borderId="27" xfId="0" applyFont="1" applyBorder="1" applyAlignment="1">
      <alignment horizontal="right" vertical="center"/>
    </xf>
    <xf numFmtId="0" fontId="10" fillId="0" borderId="27" xfId="0" applyFont="1" applyBorder="1" applyAlignment="1">
      <alignment horizontal="center" vertical="center"/>
    </xf>
    <xf numFmtId="0" fontId="10" fillId="0" borderId="27" xfId="0" applyFont="1" applyBorder="1" applyAlignment="1">
      <alignment horizontal="center" vertical="center"/>
    </xf>
    <xf numFmtId="0" fontId="18" fillId="0" borderId="0" xfId="0" applyFont="1" applyAlignment="1">
      <alignment horizontal="center" vertical="center"/>
    </xf>
    <xf numFmtId="0" fontId="8" fillId="0" borderId="22" xfId="0" applyFont="1" applyBorder="1" applyAlignment="1">
      <alignment horizontal="center" vertical="center"/>
    </xf>
    <xf numFmtId="0" fontId="10" fillId="0" borderId="0" xfId="0" applyFont="1" applyBorder="1" applyAlignment="1">
      <alignment horizontal="center" vertical="center"/>
    </xf>
    <xf numFmtId="0" fontId="19" fillId="0" borderId="0" xfId="0" applyFont="1" applyBorder="1" applyAlignment="1">
      <alignment horizontal="center"/>
    </xf>
    <xf numFmtId="0" fontId="5" fillId="0" borderId="18" xfId="0" applyFont="1" applyBorder="1" applyAlignment="1">
      <alignment horizontal="center" vertical="center"/>
    </xf>
    <xf numFmtId="0" fontId="5" fillId="0" borderId="19" xfId="0" applyFont="1" applyBorder="1" applyAlignment="1">
      <alignment horizontal="center" vertical="center"/>
    </xf>
    <xf numFmtId="0" fontId="5" fillId="0" borderId="20" xfId="0" applyFont="1" applyBorder="1" applyAlignment="1">
      <alignment horizontal="center" vertical="center"/>
    </xf>
    <xf numFmtId="0" fontId="10" fillId="0" borderId="27" xfId="0" applyFont="1" applyBorder="1" applyAlignment="1">
      <alignment horizontal="center" vertical="center"/>
    </xf>
    <xf numFmtId="0" fontId="10" fillId="0" borderId="28" xfId="0" applyFont="1" applyBorder="1" applyAlignment="1">
      <alignment horizontal="center" vertical="center"/>
    </xf>
    <xf numFmtId="0" fontId="8" fillId="0" borderId="23" xfId="0" applyFont="1" applyBorder="1" applyAlignment="1">
      <alignment horizontal="center" vertical="center"/>
    </xf>
    <xf numFmtId="0" fontId="5" fillId="0" borderId="14" xfId="0" applyFont="1" applyBorder="1" applyAlignment="1">
      <alignment horizontal="center" vertical="center"/>
    </xf>
    <xf numFmtId="0" fontId="5" fillId="0" borderId="15" xfId="0" applyFont="1" applyBorder="1" applyAlignment="1">
      <alignment horizontal="center" vertical="center"/>
    </xf>
    <xf numFmtId="0" fontId="5" fillId="0" borderId="16" xfId="0" applyFont="1" applyBorder="1" applyAlignment="1">
      <alignment horizontal="center" vertical="center"/>
    </xf>
    <xf numFmtId="0" fontId="10" fillId="0" borderId="25" xfId="0" applyFont="1" applyBorder="1" applyAlignment="1">
      <alignment horizontal="center" vertical="center"/>
    </xf>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342900</xdr:colOff>
      <xdr:row>0</xdr:row>
      <xdr:rowOff>0</xdr:rowOff>
    </xdr:from>
    <xdr:to>
      <xdr:col>5</xdr:col>
      <xdr:colOff>382833</xdr:colOff>
      <xdr:row>4</xdr:row>
      <xdr:rowOff>41829</xdr:rowOff>
    </xdr:to>
    <xdr:pic>
      <xdr:nvPicPr>
        <xdr:cNvPr id="3" name="Imagen 2">
          <a:extLst>
            <a:ext uri="{FF2B5EF4-FFF2-40B4-BE49-F238E27FC236}">
              <a16:creationId xmlns:a16="http://schemas.microsoft.com/office/drawing/2014/main" id="{CE60AD4A-4514-4135-B529-6BAE24C5D3B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628900" y="0"/>
          <a:ext cx="1563933" cy="80382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66675</xdr:colOff>
      <xdr:row>0</xdr:row>
      <xdr:rowOff>9525</xdr:rowOff>
    </xdr:from>
    <xdr:to>
      <xdr:col>3</xdr:col>
      <xdr:colOff>754308</xdr:colOff>
      <xdr:row>3</xdr:row>
      <xdr:rowOff>203754</xdr:rowOff>
    </xdr:to>
    <xdr:pic>
      <xdr:nvPicPr>
        <xdr:cNvPr id="2" name="Imagen 1">
          <a:extLst>
            <a:ext uri="{FF2B5EF4-FFF2-40B4-BE49-F238E27FC236}">
              <a16:creationId xmlns:a16="http://schemas.microsoft.com/office/drawing/2014/main" id="{89266165-8785-4A19-9326-035CA09B2E3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80975" y="9525"/>
          <a:ext cx="1563933" cy="80382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AAF014-1826-4EA3-95B7-C74F8234D374}">
  <dimension ref="A5:K37"/>
  <sheetViews>
    <sheetView showGridLines="0" tabSelected="1" workbookViewId="0">
      <selection activeCell="B8" sqref="B8"/>
    </sheetView>
  </sheetViews>
  <sheetFormatPr baseColWidth="10" defaultRowHeight="15" x14ac:dyDescent="0.25"/>
  <cols>
    <col min="1" max="4" width="11.42578125" style="40"/>
    <col min="5" max="5" width="11.42578125" style="1"/>
    <col min="6" max="6" width="11.42578125" style="40"/>
    <col min="7" max="7" width="11.42578125" style="1"/>
    <col min="8" max="16384" width="11.42578125" style="40"/>
  </cols>
  <sheetData>
    <row r="5" spans="1:11" ht="28.5" x14ac:dyDescent="0.25">
      <c r="A5" s="64" t="s">
        <v>39</v>
      </c>
      <c r="B5" s="64"/>
      <c r="C5" s="64"/>
      <c r="D5" s="64"/>
      <c r="E5" s="64"/>
      <c r="F5" s="64"/>
      <c r="G5" s="64"/>
      <c r="H5" s="64"/>
      <c r="I5" s="64"/>
    </row>
    <row r="8" spans="1:11" ht="24.95" customHeight="1" x14ac:dyDescent="0.25">
      <c r="D8" s="43" t="s">
        <v>1</v>
      </c>
      <c r="E8" s="37">
        <v>10000</v>
      </c>
      <c r="F8" s="39" t="s">
        <v>38</v>
      </c>
      <c r="K8" s="41"/>
    </row>
    <row r="9" spans="1:11" ht="24.95" customHeight="1" x14ac:dyDescent="0.25">
      <c r="D9" s="43" t="s">
        <v>0</v>
      </c>
      <c r="E9" s="44">
        <v>2.7777777777777776E-2</v>
      </c>
      <c r="F9" s="42"/>
    </row>
    <row r="12" spans="1:11" ht="18.75" x14ac:dyDescent="0.25">
      <c r="C12" s="42"/>
      <c r="D12" s="38" t="s">
        <v>9</v>
      </c>
      <c r="E12" s="35">
        <v>100</v>
      </c>
      <c r="F12" s="36">
        <f t="shared" ref="F12:F25" si="0">$E$9*(E12/$E$8)^1.06</f>
        <v>2.1071599306366211E-4</v>
      </c>
      <c r="G12" s="40"/>
    </row>
    <row r="13" spans="1:11" ht="18.75" x14ac:dyDescent="0.25">
      <c r="C13" s="42"/>
      <c r="D13" s="42"/>
      <c r="E13" s="35">
        <v>200</v>
      </c>
      <c r="F13" s="36">
        <f t="shared" si="0"/>
        <v>4.3932841606100597E-4</v>
      </c>
      <c r="G13" s="40"/>
    </row>
    <row r="14" spans="1:11" ht="18.75" x14ac:dyDescent="0.25">
      <c r="C14" s="42"/>
      <c r="D14" s="42"/>
      <c r="E14" s="35">
        <v>400</v>
      </c>
      <c r="F14" s="36">
        <f t="shared" si="0"/>
        <v>9.1596966301632282E-4</v>
      </c>
      <c r="G14" s="40"/>
    </row>
    <row r="15" spans="1:11" ht="18.75" x14ac:dyDescent="0.25">
      <c r="C15" s="42"/>
      <c r="D15" s="42"/>
      <c r="E15" s="35">
        <v>800</v>
      </c>
      <c r="F15" s="36">
        <f t="shared" si="0"/>
        <v>1.9097340233273921E-3</v>
      </c>
      <c r="G15" s="40"/>
    </row>
    <row r="16" spans="1:11" ht="18.75" x14ac:dyDescent="0.25">
      <c r="C16" s="42"/>
      <c r="D16" s="42"/>
      <c r="E16" s="35">
        <v>1000</v>
      </c>
      <c r="F16" s="36">
        <f t="shared" si="0"/>
        <v>2.4193433054335569E-3</v>
      </c>
      <c r="G16" s="40"/>
    </row>
    <row r="17" spans="3:7" ht="18.75" x14ac:dyDescent="0.25">
      <c r="C17" s="42"/>
      <c r="D17" s="42"/>
      <c r="E17" s="35">
        <v>1500</v>
      </c>
      <c r="F17" s="36">
        <f t="shared" si="0"/>
        <v>3.7183839674523882E-3</v>
      </c>
      <c r="G17" s="40"/>
    </row>
    <row r="18" spans="3:7" ht="18.75" x14ac:dyDescent="0.25">
      <c r="C18" s="42"/>
      <c r="D18" s="42"/>
      <c r="E18" s="35">
        <v>1600</v>
      </c>
      <c r="F18" s="36">
        <f t="shared" si="0"/>
        <v>3.9816646632643317E-3</v>
      </c>
      <c r="G18" s="40"/>
    </row>
    <row r="19" spans="3:7" ht="18.75" x14ac:dyDescent="0.25">
      <c r="C19" s="42"/>
      <c r="D19" s="38" t="s">
        <v>8</v>
      </c>
      <c r="E19" s="35">
        <v>2000</v>
      </c>
      <c r="F19" s="36">
        <f t="shared" si="0"/>
        <v>5.0441651192693338E-3</v>
      </c>
      <c r="G19" s="40"/>
    </row>
    <row r="20" spans="3:7" ht="18.75" x14ac:dyDescent="0.25">
      <c r="C20" s="42"/>
      <c r="D20" s="42"/>
      <c r="E20" s="35">
        <v>3000</v>
      </c>
      <c r="F20" s="36">
        <f t="shared" si="0"/>
        <v>7.7525759434593638E-3</v>
      </c>
      <c r="G20" s="40"/>
    </row>
    <row r="21" spans="3:7" ht="18.75" x14ac:dyDescent="0.25">
      <c r="C21" s="42"/>
      <c r="D21" s="38" t="s">
        <v>7</v>
      </c>
      <c r="E21" s="35">
        <v>5000</v>
      </c>
      <c r="F21" s="36">
        <f t="shared" si="0"/>
        <v>1.3323112768406448E-2</v>
      </c>
      <c r="G21" s="40"/>
    </row>
    <row r="22" spans="3:7" ht="18.75" x14ac:dyDescent="0.25">
      <c r="C22" s="42"/>
      <c r="D22" s="38" t="s">
        <v>6</v>
      </c>
      <c r="E22" s="35">
        <v>10000</v>
      </c>
      <c r="F22" s="36">
        <f t="shared" si="0"/>
        <v>2.7777777777777776E-2</v>
      </c>
      <c r="G22" s="40"/>
    </row>
    <row r="23" spans="3:7" ht="18.75" x14ac:dyDescent="0.25">
      <c r="C23" s="42"/>
      <c r="D23" s="42"/>
      <c r="E23" s="35">
        <v>15000</v>
      </c>
      <c r="F23" s="36">
        <f t="shared" si="0"/>
        <v>4.269276018346408E-2</v>
      </c>
      <c r="G23" s="40"/>
    </row>
    <row r="24" spans="3:7" ht="18.75" x14ac:dyDescent="0.25">
      <c r="C24" s="42"/>
      <c r="D24" s="38" t="s">
        <v>5</v>
      </c>
      <c r="E24" s="35">
        <v>21000</v>
      </c>
      <c r="F24" s="36">
        <f t="shared" si="0"/>
        <v>6.0988780799568793E-2</v>
      </c>
      <c r="G24" s="40"/>
    </row>
    <row r="25" spans="3:7" ht="18.75" x14ac:dyDescent="0.25">
      <c r="C25" s="42"/>
      <c r="D25" s="38" t="s">
        <v>4</v>
      </c>
      <c r="E25" s="35">
        <v>42125</v>
      </c>
      <c r="F25" s="36">
        <f t="shared" si="0"/>
        <v>0.12755861876271465</v>
      </c>
      <c r="G25" s="40"/>
    </row>
    <row r="28" spans="3:7" ht="18.75" x14ac:dyDescent="0.25">
      <c r="D28" s="45" t="s">
        <v>40</v>
      </c>
    </row>
    <row r="29" spans="3:7" ht="5.0999999999999996" customHeight="1" x14ac:dyDescent="0.25">
      <c r="D29" s="42"/>
    </row>
    <row r="30" spans="3:7" ht="21" x14ac:dyDescent="0.25">
      <c r="D30" s="46" t="s">
        <v>41</v>
      </c>
    </row>
    <row r="31" spans="3:7" ht="5.0999999999999996" customHeight="1" x14ac:dyDescent="0.25">
      <c r="D31" s="42"/>
    </row>
    <row r="32" spans="3:7" ht="18.75" x14ac:dyDescent="0.25">
      <c r="D32" s="47" t="s">
        <v>33</v>
      </c>
    </row>
    <row r="33" spans="4:4" ht="5.0999999999999996" customHeight="1" x14ac:dyDescent="0.25">
      <c r="D33" s="42"/>
    </row>
    <row r="34" spans="4:4" ht="18.75" x14ac:dyDescent="0.25">
      <c r="D34" s="48" t="s">
        <v>34</v>
      </c>
    </row>
    <row r="35" spans="4:4" ht="18.75" x14ac:dyDescent="0.25">
      <c r="D35" s="48" t="s">
        <v>35</v>
      </c>
    </row>
    <row r="36" spans="4:4" ht="18.75" x14ac:dyDescent="0.25">
      <c r="D36" s="48" t="s">
        <v>36</v>
      </c>
    </row>
    <row r="37" spans="4:4" ht="18.75" x14ac:dyDescent="0.25">
      <c r="D37" s="48" t="s">
        <v>37</v>
      </c>
    </row>
  </sheetData>
  <mergeCells count="1">
    <mergeCell ref="A5:I5"/>
  </mergeCells>
  <printOptions horizontalCentered="1" verticalCentered="1"/>
  <pageMargins left="0" right="0" top="0.74803149606299213" bottom="0.74803149606299213" header="0.31496062992125984" footer="0.31496062992125984"/>
  <pageSetup paperSize="9" orientation="portrait"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B05CFD-EE01-4A04-B061-91FFB5AB52CA}">
  <dimension ref="B1:T128"/>
  <sheetViews>
    <sheetView showGridLines="0" workbookViewId="0">
      <selection activeCell="E7" sqref="E7"/>
    </sheetView>
  </sheetViews>
  <sheetFormatPr baseColWidth="10" defaultRowHeight="15" x14ac:dyDescent="0.25"/>
  <cols>
    <col min="1" max="2" width="1.7109375" customWidth="1"/>
    <col min="5" max="5" width="20.7109375" customWidth="1"/>
    <col min="7" max="7" width="11.85546875" bestFit="1" customWidth="1"/>
    <col min="8" max="8" width="5.7109375" customWidth="1"/>
    <col min="11" max="11" width="20.7109375" style="1" customWidth="1"/>
    <col min="12" max="12" width="11.42578125" style="1" customWidth="1"/>
    <col min="13" max="13" width="11.42578125" style="1"/>
    <col min="14" max="14" width="5.7109375" customWidth="1"/>
    <col min="17" max="17" width="20.7109375" customWidth="1"/>
    <col min="20" max="20" width="1.7109375" customWidth="1"/>
  </cols>
  <sheetData>
    <row r="1" spans="2:20" ht="21.75" thickTop="1" x14ac:dyDescent="0.25">
      <c r="H1" s="49"/>
      <c r="I1" s="65" t="s">
        <v>16</v>
      </c>
      <c r="J1" s="65"/>
      <c r="K1" s="50" t="s">
        <v>17</v>
      </c>
      <c r="L1" s="50" t="s">
        <v>47</v>
      </c>
      <c r="M1" s="65" t="s">
        <v>23</v>
      </c>
      <c r="N1" s="73"/>
    </row>
    <row r="2" spans="2:20" ht="2.1" customHeight="1" x14ac:dyDescent="0.25">
      <c r="H2" s="51"/>
      <c r="I2" s="52"/>
      <c r="J2" s="53"/>
      <c r="K2" s="53"/>
      <c r="L2" s="20"/>
      <c r="M2" s="53"/>
      <c r="N2" s="54"/>
    </row>
    <row r="3" spans="2:20" ht="24.95" customHeight="1" x14ac:dyDescent="0.3">
      <c r="H3" s="51"/>
      <c r="I3" s="55"/>
      <c r="J3" s="56" t="s">
        <v>4</v>
      </c>
      <c r="K3" s="57" t="s">
        <v>10</v>
      </c>
      <c r="L3" s="58" t="s">
        <v>51</v>
      </c>
      <c r="M3" s="66">
        <v>42125</v>
      </c>
      <c r="N3" s="77"/>
    </row>
    <row r="4" spans="2:20" ht="24.95" customHeight="1" x14ac:dyDescent="0.3">
      <c r="H4" s="51"/>
      <c r="I4" s="55"/>
      <c r="J4" s="56" t="s">
        <v>5</v>
      </c>
      <c r="K4" s="57" t="s">
        <v>11</v>
      </c>
      <c r="L4" s="58" t="s">
        <v>50</v>
      </c>
      <c r="M4" s="66">
        <v>21000</v>
      </c>
      <c r="N4" s="77"/>
    </row>
    <row r="5" spans="2:20" ht="24.95" customHeight="1" x14ac:dyDescent="0.3">
      <c r="H5" s="51"/>
      <c r="I5" s="55"/>
      <c r="J5" s="56" t="s">
        <v>6</v>
      </c>
      <c r="K5" s="57" t="s">
        <v>12</v>
      </c>
      <c r="L5" s="58" t="s">
        <v>48</v>
      </c>
      <c r="M5" s="66">
        <v>10000</v>
      </c>
      <c r="N5" s="77"/>
    </row>
    <row r="6" spans="2:20" ht="24.95" customHeight="1" x14ac:dyDescent="0.3">
      <c r="H6" s="51"/>
      <c r="I6" s="55"/>
      <c r="J6" s="56" t="s">
        <v>7</v>
      </c>
      <c r="K6" s="57" t="s">
        <v>13</v>
      </c>
      <c r="L6" s="58" t="s">
        <v>48</v>
      </c>
      <c r="M6" s="66">
        <v>5000</v>
      </c>
      <c r="N6" s="77"/>
    </row>
    <row r="7" spans="2:20" ht="24.95" customHeight="1" x14ac:dyDescent="0.3">
      <c r="H7" s="51"/>
      <c r="I7" s="55"/>
      <c r="J7" s="56" t="s">
        <v>8</v>
      </c>
      <c r="K7" s="57" t="s">
        <v>14</v>
      </c>
      <c r="L7" s="58" t="s">
        <v>49</v>
      </c>
      <c r="M7" s="66">
        <v>2000</v>
      </c>
      <c r="N7" s="77"/>
    </row>
    <row r="8" spans="2:20" ht="24.95" customHeight="1" thickBot="1" x14ac:dyDescent="0.35">
      <c r="H8" s="59"/>
      <c r="I8" s="60"/>
      <c r="J8" s="61" t="s">
        <v>9</v>
      </c>
      <c r="K8" s="62" t="s">
        <v>15</v>
      </c>
      <c r="L8" s="63" t="s">
        <v>46</v>
      </c>
      <c r="M8" s="71">
        <v>100</v>
      </c>
      <c r="N8" s="72"/>
    </row>
    <row r="9" spans="2:20" ht="24.95" customHeight="1" thickTop="1" thickBot="1" x14ac:dyDescent="0.35">
      <c r="I9" s="10"/>
      <c r="J9" s="11"/>
      <c r="K9" s="12"/>
      <c r="L9" s="12"/>
      <c r="M9" s="12"/>
    </row>
    <row r="10" spans="2:20" ht="9.9499999999999993" customHeight="1" x14ac:dyDescent="0.25">
      <c r="B10" s="14"/>
      <c r="C10" s="15"/>
      <c r="D10" s="15"/>
      <c r="E10" s="15"/>
      <c r="F10" s="15"/>
      <c r="G10" s="15"/>
      <c r="H10" s="15"/>
      <c r="I10" s="15"/>
      <c r="J10" s="15"/>
      <c r="K10" s="16"/>
      <c r="L10" s="16"/>
      <c r="M10" s="16"/>
      <c r="N10" s="15"/>
      <c r="O10" s="15"/>
      <c r="P10" s="15"/>
      <c r="Q10" s="15"/>
      <c r="R10" s="15"/>
      <c r="S10" s="15"/>
      <c r="T10" s="17"/>
    </row>
    <row r="11" spans="2:20" ht="23.25" x14ac:dyDescent="0.35">
      <c r="B11" s="18"/>
      <c r="C11" s="67" t="s">
        <v>25</v>
      </c>
      <c r="D11" s="67"/>
      <c r="E11" s="67"/>
      <c r="F11" s="67"/>
      <c r="G11" s="67"/>
      <c r="H11" s="67"/>
      <c r="I11" s="67"/>
      <c r="J11" s="67"/>
      <c r="K11" s="67"/>
      <c r="L11" s="67"/>
      <c r="M11" s="67"/>
      <c r="N11" s="67"/>
      <c r="O11" s="67"/>
      <c r="P11" s="67"/>
      <c r="Q11" s="67"/>
      <c r="R11" s="67"/>
      <c r="S11" s="67"/>
      <c r="T11" s="19"/>
    </row>
    <row r="12" spans="2:20" ht="5.0999999999999996" customHeight="1" x14ac:dyDescent="0.25">
      <c r="B12" s="18"/>
      <c r="C12" s="20"/>
      <c r="D12" s="20"/>
      <c r="E12" s="20"/>
      <c r="F12" s="20"/>
      <c r="G12" s="20"/>
      <c r="H12" s="20"/>
      <c r="I12" s="20"/>
      <c r="J12" s="20"/>
      <c r="K12" s="20"/>
      <c r="L12" s="20"/>
      <c r="M12" s="20"/>
      <c r="N12" s="20"/>
      <c r="O12" s="20"/>
      <c r="P12" s="20"/>
      <c r="Q12" s="20"/>
      <c r="R12" s="20"/>
      <c r="S12" s="20"/>
      <c r="T12" s="19"/>
    </row>
    <row r="13" spans="2:20" ht="20.100000000000001" customHeight="1" x14ac:dyDescent="0.25">
      <c r="B13" s="18"/>
      <c r="C13" s="21"/>
      <c r="D13" s="21"/>
      <c r="E13" s="22" t="s">
        <v>2</v>
      </c>
      <c r="F13" s="21"/>
      <c r="G13" s="21"/>
      <c r="H13" s="21"/>
      <c r="I13" s="21"/>
      <c r="J13" s="21"/>
      <c r="K13" s="22" t="s">
        <v>3</v>
      </c>
      <c r="L13" s="13"/>
      <c r="M13" s="13"/>
      <c r="N13" s="21"/>
      <c r="O13" s="21"/>
      <c r="P13" s="21"/>
      <c r="Q13" s="22" t="s">
        <v>24</v>
      </c>
      <c r="R13" s="21"/>
      <c r="S13" s="21"/>
      <c r="T13" s="19"/>
    </row>
    <row r="14" spans="2:20" ht="20.100000000000001" customHeight="1" x14ac:dyDescent="0.25">
      <c r="B14" s="18"/>
      <c r="C14" s="21"/>
      <c r="D14" s="74" t="s">
        <v>9</v>
      </c>
      <c r="E14" s="75"/>
      <c r="F14" s="76"/>
      <c r="G14" s="21"/>
      <c r="H14" s="21"/>
      <c r="I14" s="21"/>
      <c r="J14" s="68" t="s">
        <v>7</v>
      </c>
      <c r="K14" s="69"/>
      <c r="L14" s="70"/>
      <c r="M14" s="13"/>
      <c r="N14" s="21"/>
      <c r="O14" s="21"/>
      <c r="P14" s="68" t="s">
        <v>5</v>
      </c>
      <c r="Q14" s="69"/>
      <c r="R14" s="70"/>
      <c r="S14" s="21"/>
      <c r="T14" s="19"/>
    </row>
    <row r="15" spans="2:20" ht="20.100000000000001" customHeight="1" x14ac:dyDescent="0.25">
      <c r="B15" s="18"/>
      <c r="C15" s="21"/>
      <c r="D15" s="21"/>
      <c r="E15" s="33">
        <f>IF(D14="","",_xlfn.XLOOKUP(D14,'6 Ritmos'!$D$12:$D$25,'6 Ritmos'!$F$12:$F$25))</f>
        <v>2.1071599306366211E-4</v>
      </c>
      <c r="F15" s="21"/>
      <c r="G15" s="21"/>
      <c r="H15" s="21"/>
      <c r="I15" s="21"/>
      <c r="J15" s="21"/>
      <c r="K15" s="34">
        <f>IF(J14="","",_xlfn.XLOOKUP(J14,'6 Ritmos'!$D$12:$D$25,'6 Ritmos'!$F$12:$F$25))</f>
        <v>1.3323112768406448E-2</v>
      </c>
      <c r="L15" s="13"/>
      <c r="M15" s="13"/>
      <c r="N15" s="21"/>
      <c r="O15" s="21"/>
      <c r="P15" s="21"/>
      <c r="Q15" s="34">
        <f>IF(P14="","",_xlfn.XLOOKUP(P14,'6 Ritmos'!$D$12:$D$25,'6 Ritmos'!$F$12:$F$25))</f>
        <v>6.0988780799568793E-2</v>
      </c>
      <c r="R15" s="21"/>
      <c r="S15" s="21"/>
      <c r="T15" s="19"/>
    </row>
    <row r="16" spans="2:20" ht="30" customHeight="1" x14ac:dyDescent="0.25">
      <c r="B16" s="18"/>
      <c r="C16" s="8" t="s">
        <v>18</v>
      </c>
      <c r="D16" s="8" t="s">
        <v>19</v>
      </c>
      <c r="E16" s="32" t="s">
        <v>20</v>
      </c>
      <c r="F16" s="4" t="s">
        <v>21</v>
      </c>
      <c r="G16" s="5" t="s">
        <v>22</v>
      </c>
      <c r="H16" s="21"/>
      <c r="I16" s="8" t="s">
        <v>18</v>
      </c>
      <c r="J16" s="8" t="s">
        <v>19</v>
      </c>
      <c r="K16" s="32" t="s">
        <v>20</v>
      </c>
      <c r="L16" s="4" t="s">
        <v>21</v>
      </c>
      <c r="M16" s="5" t="s">
        <v>22</v>
      </c>
      <c r="N16" s="21"/>
      <c r="O16" s="8" t="s">
        <v>18</v>
      </c>
      <c r="P16" s="8" t="s">
        <v>19</v>
      </c>
      <c r="Q16" s="32" t="s">
        <v>20</v>
      </c>
      <c r="R16" s="4" t="s">
        <v>21</v>
      </c>
      <c r="S16" s="5" t="s">
        <v>22</v>
      </c>
      <c r="T16" s="19"/>
    </row>
    <row r="17" spans="2:20" ht="20.100000000000001" customHeight="1" x14ac:dyDescent="0.25">
      <c r="B17" s="18"/>
      <c r="C17" s="9">
        <v>12</v>
      </c>
      <c r="D17" s="9">
        <v>50</v>
      </c>
      <c r="E17" s="7">
        <f>IF(E15="","",E15/(_xlfn.XLOOKUP(D14,$J$3:$J$8,$M$3:$M$8))*D17)</f>
        <v>1.0535799653183105E-4</v>
      </c>
      <c r="F17" s="6" t="str">
        <f>IF(D14="","",_xlfn.XLOOKUP(D14,$J$3:$J$8,$L$3:$L$8))</f>
        <v>5-7min</v>
      </c>
      <c r="G17" s="6">
        <f>C17*D17</f>
        <v>600</v>
      </c>
      <c r="H17" s="21"/>
      <c r="I17" s="9">
        <v>3</v>
      </c>
      <c r="J17" s="9">
        <v>1500</v>
      </c>
      <c r="K17" s="7">
        <f>IF(K15="","",K15/(_xlfn.XLOOKUP(J14,$J$3:$J$8,$M$3:$M$8))*J17)</f>
        <v>3.9969338305219345E-3</v>
      </c>
      <c r="L17" s="6" t="str">
        <f>IF(J14="","",_xlfn.XLOOKUP(J14,$J$3:$J$8,$L$3:$L$8))</f>
        <v>1-5min</v>
      </c>
      <c r="M17" s="6">
        <f>I17*J17</f>
        <v>4500</v>
      </c>
      <c r="N17" s="21"/>
      <c r="O17" s="9">
        <v>3</v>
      </c>
      <c r="P17" s="9">
        <v>5000</v>
      </c>
      <c r="Q17" s="7">
        <f>IF(Q15="","",Q15/(_xlfn.XLOOKUP(P14,$J$3:$J$8,$M$3:$M$8))*P17)</f>
        <v>1.4521138285611617E-2</v>
      </c>
      <c r="R17" s="6" t="str">
        <f>IF(P14="","",_xlfn.XLOOKUP(P14,$J$3:$J$8,$L$3:$L$8))</f>
        <v>1-4min</v>
      </c>
      <c r="S17" s="6">
        <f>O17*P17</f>
        <v>15000</v>
      </c>
      <c r="T17" s="19"/>
    </row>
    <row r="18" spans="2:20" ht="9.9499999999999993" customHeight="1" thickBot="1" x14ac:dyDescent="0.3">
      <c r="B18" s="23"/>
      <c r="C18" s="24"/>
      <c r="D18" s="24"/>
      <c r="E18" s="25"/>
      <c r="F18" s="24"/>
      <c r="G18" s="24"/>
      <c r="H18" s="26"/>
      <c r="I18" s="24"/>
      <c r="J18" s="24"/>
      <c r="K18" s="25"/>
      <c r="L18" s="24"/>
      <c r="M18" s="24"/>
      <c r="N18" s="26"/>
      <c r="O18" s="24"/>
      <c r="P18" s="24"/>
      <c r="Q18" s="25"/>
      <c r="R18" s="24"/>
      <c r="S18" s="24"/>
      <c r="T18" s="27"/>
    </row>
    <row r="19" spans="2:20" ht="20.100000000000001" customHeight="1" thickBot="1" x14ac:dyDescent="0.3">
      <c r="C19" s="2"/>
      <c r="D19" s="2"/>
      <c r="E19" s="2"/>
      <c r="F19" s="2"/>
      <c r="G19" s="2"/>
      <c r="H19" s="2"/>
      <c r="I19" s="2"/>
      <c r="J19" s="2"/>
      <c r="K19" s="3"/>
      <c r="L19" s="3"/>
      <c r="M19" s="3"/>
      <c r="N19" s="2"/>
      <c r="O19" s="2"/>
      <c r="P19" s="2"/>
      <c r="Q19" s="2"/>
      <c r="R19" s="2"/>
      <c r="S19" s="2"/>
    </row>
    <row r="20" spans="2:20" ht="9.9499999999999993" customHeight="1" x14ac:dyDescent="0.25">
      <c r="B20" s="14"/>
      <c r="C20" s="28"/>
      <c r="D20" s="28"/>
      <c r="E20" s="28"/>
      <c r="F20" s="28"/>
      <c r="G20" s="28"/>
      <c r="H20" s="28"/>
      <c r="I20" s="28"/>
      <c r="J20" s="28"/>
      <c r="K20" s="29"/>
      <c r="L20" s="29"/>
      <c r="M20" s="29"/>
      <c r="N20" s="28"/>
      <c r="O20" s="28"/>
      <c r="P20" s="28"/>
      <c r="Q20" s="28"/>
      <c r="R20" s="28"/>
      <c r="S20" s="28"/>
      <c r="T20" s="17"/>
    </row>
    <row r="21" spans="2:20" ht="23.25" x14ac:dyDescent="0.35">
      <c r="B21" s="18"/>
      <c r="C21" s="67" t="s">
        <v>26</v>
      </c>
      <c r="D21" s="67"/>
      <c r="E21" s="67"/>
      <c r="F21" s="67"/>
      <c r="G21" s="67"/>
      <c r="H21" s="67"/>
      <c r="I21" s="67"/>
      <c r="J21" s="67"/>
      <c r="K21" s="67"/>
      <c r="L21" s="67"/>
      <c r="M21" s="67"/>
      <c r="N21" s="67"/>
      <c r="O21" s="67"/>
      <c r="P21" s="67"/>
      <c r="Q21" s="67"/>
      <c r="R21" s="67"/>
      <c r="S21" s="67"/>
      <c r="T21" s="19"/>
    </row>
    <row r="22" spans="2:20" ht="5.0999999999999996" customHeight="1" x14ac:dyDescent="0.25">
      <c r="B22" s="18"/>
      <c r="C22" s="20"/>
      <c r="D22" s="20"/>
      <c r="E22" s="20"/>
      <c r="F22" s="20"/>
      <c r="G22" s="20"/>
      <c r="H22" s="20"/>
      <c r="I22" s="20"/>
      <c r="J22" s="20"/>
      <c r="K22" s="20"/>
      <c r="L22" s="20"/>
      <c r="M22" s="20"/>
      <c r="N22" s="20"/>
      <c r="O22" s="20"/>
      <c r="P22" s="20"/>
      <c r="Q22" s="20"/>
      <c r="R22" s="20"/>
      <c r="S22" s="20"/>
      <c r="T22" s="19"/>
    </row>
    <row r="23" spans="2:20" ht="20.100000000000001" customHeight="1" x14ac:dyDescent="0.25">
      <c r="B23" s="18"/>
      <c r="C23" s="21"/>
      <c r="D23" s="21"/>
      <c r="E23" s="22" t="s">
        <v>2</v>
      </c>
      <c r="F23" s="21"/>
      <c r="G23" s="21"/>
      <c r="H23" s="21"/>
      <c r="I23" s="21"/>
      <c r="J23" s="21"/>
      <c r="K23" s="22" t="s">
        <v>3</v>
      </c>
      <c r="L23" s="13"/>
      <c r="M23" s="13"/>
      <c r="N23" s="21"/>
      <c r="O23" s="21"/>
      <c r="P23" s="21"/>
      <c r="Q23" s="22" t="s">
        <v>24</v>
      </c>
      <c r="R23" s="21"/>
      <c r="S23" s="21"/>
      <c r="T23" s="19"/>
    </row>
    <row r="24" spans="2:20" ht="20.100000000000001" customHeight="1" x14ac:dyDescent="0.25">
      <c r="B24" s="18"/>
      <c r="C24" s="21"/>
      <c r="D24" s="68" t="s">
        <v>8</v>
      </c>
      <c r="E24" s="69"/>
      <c r="F24" s="70"/>
      <c r="G24" s="21"/>
      <c r="H24" s="21"/>
      <c r="I24" s="21"/>
      <c r="J24" s="68" t="s">
        <v>6</v>
      </c>
      <c r="K24" s="69"/>
      <c r="L24" s="70"/>
      <c r="M24" s="13"/>
      <c r="N24" s="21"/>
      <c r="O24" s="21"/>
      <c r="P24" s="68" t="s">
        <v>4</v>
      </c>
      <c r="Q24" s="69"/>
      <c r="R24" s="70"/>
      <c r="S24" s="21"/>
      <c r="T24" s="19"/>
    </row>
    <row r="25" spans="2:20" ht="20.100000000000001" customHeight="1" x14ac:dyDescent="0.25">
      <c r="B25" s="18"/>
      <c r="C25" s="21"/>
      <c r="D25" s="21"/>
      <c r="E25" s="34">
        <f>IF(D24="","",_xlfn.XLOOKUP(D24,'6 Ritmos'!$D$12:$D$25,'6 Ritmos'!$F$12:$F$25))</f>
        <v>5.0441651192693338E-3</v>
      </c>
      <c r="F25" s="21"/>
      <c r="G25" s="21"/>
      <c r="H25" s="21"/>
      <c r="I25" s="21"/>
      <c r="J25" s="21"/>
      <c r="K25" s="34">
        <f>IF(J24="","",_xlfn.XLOOKUP(J24,'6 Ritmos'!$D$12:$D$25,'6 Ritmos'!$F$12:$F$25))</f>
        <v>2.7777777777777776E-2</v>
      </c>
      <c r="L25" s="13"/>
      <c r="M25" s="13"/>
      <c r="N25" s="21"/>
      <c r="O25" s="21"/>
      <c r="P25" s="21"/>
      <c r="Q25" s="34">
        <f>IF(P24="","",_xlfn.XLOOKUP(P24,'6 Ritmos'!$D$12:$D$25,'6 Ritmos'!$F$12:$F$25))</f>
        <v>0.12755861876271465</v>
      </c>
      <c r="R25" s="21"/>
      <c r="S25" s="21"/>
      <c r="T25" s="19"/>
    </row>
    <row r="26" spans="2:20" ht="31.5" x14ac:dyDescent="0.25">
      <c r="B26" s="18"/>
      <c r="C26" s="8" t="s">
        <v>18</v>
      </c>
      <c r="D26" s="8" t="s">
        <v>19</v>
      </c>
      <c r="E26" s="32" t="s">
        <v>20</v>
      </c>
      <c r="F26" s="4" t="s">
        <v>21</v>
      </c>
      <c r="G26" s="5" t="s">
        <v>22</v>
      </c>
      <c r="H26" s="21"/>
      <c r="I26" s="8" t="s">
        <v>18</v>
      </c>
      <c r="J26" s="8" t="s">
        <v>19</v>
      </c>
      <c r="K26" s="32" t="s">
        <v>20</v>
      </c>
      <c r="L26" s="4" t="s">
        <v>21</v>
      </c>
      <c r="M26" s="5" t="s">
        <v>22</v>
      </c>
      <c r="N26" s="21"/>
      <c r="O26" s="8" t="s">
        <v>18</v>
      </c>
      <c r="P26" s="8" t="s">
        <v>19</v>
      </c>
      <c r="Q26" s="32" t="s">
        <v>20</v>
      </c>
      <c r="R26" s="4" t="s">
        <v>21</v>
      </c>
      <c r="S26" s="5" t="s">
        <v>22</v>
      </c>
      <c r="T26" s="19"/>
    </row>
    <row r="27" spans="2:20" ht="20.100000000000001" customHeight="1" x14ac:dyDescent="0.25">
      <c r="B27" s="18"/>
      <c r="C27" s="9">
        <v>8</v>
      </c>
      <c r="D27" s="9">
        <v>400</v>
      </c>
      <c r="E27" s="7">
        <f>IF(E25="","",E25/(_xlfn.XLOOKUP(D24,$J$3:$J$8,$M$3:$M$8))*D27)</f>
        <v>1.0088330238538668E-3</v>
      </c>
      <c r="F27" s="6" t="str">
        <f>IF(D24="","",_xlfn.XLOOKUP(D24,$J$3:$J$8,$L$3:$L$8))</f>
        <v>2-5min</v>
      </c>
      <c r="G27" s="6">
        <f>C27*D27</f>
        <v>3200</v>
      </c>
      <c r="H27" s="21"/>
      <c r="I27" s="9">
        <v>5</v>
      </c>
      <c r="J27" s="9">
        <v>2000</v>
      </c>
      <c r="K27" s="7">
        <f>IF(K25="","",K25/(_xlfn.XLOOKUP(J24,$J$3:$J$8,$M$3:$M$8))*J27)</f>
        <v>5.5555555555555549E-3</v>
      </c>
      <c r="L27" s="6" t="str">
        <f>IF(J24="","",_xlfn.XLOOKUP(J24,$J$3:$J$8,$L$3:$L$8))</f>
        <v>1-5min</v>
      </c>
      <c r="M27" s="6">
        <f>I27*J27</f>
        <v>10000</v>
      </c>
      <c r="N27" s="21"/>
      <c r="O27" s="9">
        <v>3</v>
      </c>
      <c r="P27" s="9">
        <v>8000</v>
      </c>
      <c r="Q27" s="7">
        <f>IF(Q25="","",Q25/(_xlfn.XLOOKUP(P24,$J$3:$J$8,$M$3:$M$8))*P27)</f>
        <v>2.4224782198260349E-2</v>
      </c>
      <c r="R27" s="6" t="str">
        <f>IF(P24="","",_xlfn.XLOOKUP(P24,$J$3:$J$8,$L$3:$L$8))</f>
        <v>1-3min</v>
      </c>
      <c r="S27" s="6">
        <f>O27*P27</f>
        <v>24000</v>
      </c>
      <c r="T27" s="19"/>
    </row>
    <row r="28" spans="2:20" ht="9.9499999999999993" customHeight="1" thickBot="1" x14ac:dyDescent="0.3">
      <c r="B28" s="23"/>
      <c r="C28" s="30"/>
      <c r="D28" s="30"/>
      <c r="E28" s="30"/>
      <c r="F28" s="30"/>
      <c r="G28" s="30"/>
      <c r="H28" s="30"/>
      <c r="I28" s="30"/>
      <c r="J28" s="30"/>
      <c r="K28" s="31"/>
      <c r="L28" s="31"/>
      <c r="M28" s="31"/>
      <c r="N28" s="30"/>
      <c r="O28" s="30"/>
      <c r="P28" s="30"/>
      <c r="Q28" s="30"/>
      <c r="R28" s="30"/>
      <c r="S28" s="30"/>
      <c r="T28" s="27"/>
    </row>
    <row r="29" spans="2:20" ht="15.75" thickBot="1" x14ac:dyDescent="0.3"/>
    <row r="30" spans="2:20" x14ac:dyDescent="0.25">
      <c r="B30" s="14"/>
      <c r="C30" s="28"/>
      <c r="D30" s="28"/>
      <c r="E30" s="28"/>
      <c r="F30" s="28"/>
      <c r="G30" s="28"/>
      <c r="H30" s="28"/>
      <c r="I30" s="28"/>
      <c r="J30" s="28"/>
      <c r="K30" s="29"/>
      <c r="L30" s="29"/>
      <c r="M30" s="29"/>
      <c r="N30" s="28"/>
      <c r="O30" s="28"/>
      <c r="P30" s="28"/>
      <c r="Q30" s="28"/>
      <c r="R30" s="28"/>
      <c r="S30" s="28"/>
      <c r="T30" s="17"/>
    </row>
    <row r="31" spans="2:20" ht="23.25" x14ac:dyDescent="0.35">
      <c r="B31" s="18"/>
      <c r="C31" s="67" t="s">
        <v>27</v>
      </c>
      <c r="D31" s="67"/>
      <c r="E31" s="67"/>
      <c r="F31" s="67"/>
      <c r="G31" s="67"/>
      <c r="H31" s="67"/>
      <c r="I31" s="67"/>
      <c r="J31" s="67"/>
      <c r="K31" s="67"/>
      <c r="L31" s="67"/>
      <c r="M31" s="67"/>
      <c r="N31" s="67"/>
      <c r="O31" s="67"/>
      <c r="P31" s="67"/>
      <c r="Q31" s="67"/>
      <c r="R31" s="67"/>
      <c r="S31" s="67"/>
      <c r="T31" s="19"/>
    </row>
    <row r="32" spans="2:20" x14ac:dyDescent="0.25">
      <c r="B32" s="18"/>
      <c r="C32" s="20"/>
      <c r="D32" s="20"/>
      <c r="E32" s="20"/>
      <c r="F32" s="20"/>
      <c r="G32" s="20"/>
      <c r="H32" s="20"/>
      <c r="I32" s="20"/>
      <c r="J32" s="20"/>
      <c r="K32" s="20"/>
      <c r="L32" s="20"/>
      <c r="M32" s="20"/>
      <c r="N32" s="20"/>
      <c r="O32" s="20"/>
      <c r="P32" s="20"/>
      <c r="Q32" s="20"/>
      <c r="R32" s="20"/>
      <c r="S32" s="20"/>
      <c r="T32" s="19"/>
    </row>
    <row r="33" spans="2:20" ht="18" x14ac:dyDescent="0.25">
      <c r="B33" s="18"/>
      <c r="C33" s="21"/>
      <c r="D33" s="21"/>
      <c r="E33" s="22" t="s">
        <v>2</v>
      </c>
      <c r="F33" s="21"/>
      <c r="G33" s="21"/>
      <c r="H33" s="21"/>
      <c r="I33" s="21"/>
      <c r="J33" s="21"/>
      <c r="K33" s="22" t="s">
        <v>3</v>
      </c>
      <c r="L33" s="13"/>
      <c r="M33" s="13"/>
      <c r="N33" s="21"/>
      <c r="O33" s="21"/>
      <c r="P33" s="21"/>
      <c r="Q33" s="22" t="s">
        <v>24</v>
      </c>
      <c r="R33" s="21"/>
      <c r="S33" s="21"/>
      <c r="T33" s="19"/>
    </row>
    <row r="34" spans="2:20" ht="15.75" x14ac:dyDescent="0.25">
      <c r="B34" s="18"/>
      <c r="C34" s="21"/>
      <c r="D34" s="68"/>
      <c r="E34" s="69"/>
      <c r="F34" s="70"/>
      <c r="G34" s="21"/>
      <c r="H34" s="21"/>
      <c r="I34" s="21"/>
      <c r="J34" s="68"/>
      <c r="K34" s="69"/>
      <c r="L34" s="70"/>
      <c r="M34" s="13"/>
      <c r="N34" s="21"/>
      <c r="O34" s="21"/>
      <c r="P34" s="68"/>
      <c r="Q34" s="69"/>
      <c r="R34" s="70"/>
      <c r="S34" s="21"/>
      <c r="T34" s="19"/>
    </row>
    <row r="35" spans="2:20" ht="15.75" x14ac:dyDescent="0.25">
      <c r="B35" s="18"/>
      <c r="C35" s="21"/>
      <c r="D35" s="21"/>
      <c r="E35" s="34" t="str">
        <f>IF(D34="","",_xlfn.XLOOKUP(D34,'6 Ritmos'!$D$12:$D$25,'6 Ritmos'!$F$12:$F$25))</f>
        <v/>
      </c>
      <c r="F35" s="21"/>
      <c r="G35" s="21"/>
      <c r="H35" s="21"/>
      <c r="I35" s="21"/>
      <c r="J35" s="21"/>
      <c r="K35" s="34" t="str">
        <f>IF(J34="","",_xlfn.XLOOKUP(J34,'6 Ritmos'!$D$12:$D$25,'6 Ritmos'!$F$12:$F$25))</f>
        <v/>
      </c>
      <c r="L35" s="13"/>
      <c r="M35" s="13"/>
      <c r="N35" s="21"/>
      <c r="O35" s="21"/>
      <c r="P35" s="21"/>
      <c r="Q35" s="34" t="str">
        <f>IF(P34="","",_xlfn.XLOOKUP(P34,'6 Ritmos'!$D$12:$D$25,'6 Ritmos'!$F$12:$F$25))</f>
        <v/>
      </c>
      <c r="R35" s="21"/>
      <c r="S35" s="21"/>
      <c r="T35" s="19"/>
    </row>
    <row r="36" spans="2:20" ht="31.5" x14ac:dyDescent="0.25">
      <c r="B36" s="18"/>
      <c r="C36" s="8" t="s">
        <v>18</v>
      </c>
      <c r="D36" s="8" t="s">
        <v>19</v>
      </c>
      <c r="E36" s="32" t="s">
        <v>20</v>
      </c>
      <c r="F36" s="4" t="s">
        <v>21</v>
      </c>
      <c r="G36" s="5" t="s">
        <v>22</v>
      </c>
      <c r="H36" s="21"/>
      <c r="I36" s="8" t="s">
        <v>18</v>
      </c>
      <c r="J36" s="8" t="s">
        <v>19</v>
      </c>
      <c r="K36" s="32" t="s">
        <v>20</v>
      </c>
      <c r="L36" s="4" t="s">
        <v>21</v>
      </c>
      <c r="M36" s="5" t="s">
        <v>22</v>
      </c>
      <c r="N36" s="21"/>
      <c r="O36" s="8" t="s">
        <v>18</v>
      </c>
      <c r="P36" s="8" t="s">
        <v>19</v>
      </c>
      <c r="Q36" s="32" t="s">
        <v>20</v>
      </c>
      <c r="R36" s="4" t="s">
        <v>21</v>
      </c>
      <c r="S36" s="5" t="s">
        <v>22</v>
      </c>
      <c r="T36" s="19"/>
    </row>
    <row r="37" spans="2:20" ht="20.100000000000001" customHeight="1" x14ac:dyDescent="0.25">
      <c r="B37" s="18"/>
      <c r="C37" s="9"/>
      <c r="D37" s="9"/>
      <c r="E37" s="7" t="str">
        <f>IF(E35="","",E35/(_xlfn.XLOOKUP(D34,$J$3:$J$8,$M$3:$M$8))*D37)</f>
        <v/>
      </c>
      <c r="F37" s="6" t="str">
        <f>IF(D34="","",_xlfn.XLOOKUP(D34,$J$3:$J$8,$L$3:$L$8))</f>
        <v/>
      </c>
      <c r="G37" s="6">
        <f>C37*D37</f>
        <v>0</v>
      </c>
      <c r="H37" s="21"/>
      <c r="I37" s="9"/>
      <c r="J37" s="9"/>
      <c r="K37" s="7" t="str">
        <f>IF(K35="","",K35/(_xlfn.XLOOKUP(J34,$J$3:$J$8,$M$3:$M$8))*J37)</f>
        <v/>
      </c>
      <c r="L37" s="6" t="str">
        <f>IF(J34="","",_xlfn.XLOOKUP(J34,$J$3:$J$8,$L$3:$L$8))</f>
        <v/>
      </c>
      <c r="M37" s="6">
        <f>I37*J37</f>
        <v>0</v>
      </c>
      <c r="N37" s="21"/>
      <c r="O37" s="9"/>
      <c r="P37" s="9"/>
      <c r="Q37" s="7" t="str">
        <f>IF(Q35="","",Q35/(_xlfn.XLOOKUP(P34,$J$3:$J$8,$M$3:$M$8))*P37)</f>
        <v/>
      </c>
      <c r="R37" s="6" t="str">
        <f>IF(P34="","",_xlfn.XLOOKUP(P34,$J$3:$J$8,$L$3:$L$8))</f>
        <v/>
      </c>
      <c r="S37" s="6">
        <f>O37*P37</f>
        <v>0</v>
      </c>
      <c r="T37" s="19"/>
    </row>
    <row r="38" spans="2:20" ht="15.75" thickBot="1" x14ac:dyDescent="0.3">
      <c r="B38" s="23"/>
      <c r="C38" s="30"/>
      <c r="D38" s="30"/>
      <c r="E38" s="30"/>
      <c r="F38" s="30"/>
      <c r="G38" s="30"/>
      <c r="H38" s="30"/>
      <c r="I38" s="30"/>
      <c r="J38" s="30"/>
      <c r="K38" s="31"/>
      <c r="L38" s="31"/>
      <c r="M38" s="31"/>
      <c r="N38" s="30"/>
      <c r="O38" s="30"/>
      <c r="P38" s="30"/>
      <c r="Q38" s="30"/>
      <c r="R38" s="30"/>
      <c r="S38" s="30"/>
      <c r="T38" s="27"/>
    </row>
    <row r="39" spans="2:20" ht="15.75" thickBot="1" x14ac:dyDescent="0.3"/>
    <row r="40" spans="2:20" x14ac:dyDescent="0.25">
      <c r="B40" s="14"/>
      <c r="C40" s="28"/>
      <c r="D40" s="28"/>
      <c r="E40" s="28"/>
      <c r="F40" s="28"/>
      <c r="G40" s="28"/>
      <c r="H40" s="28"/>
      <c r="I40" s="28"/>
      <c r="J40" s="28"/>
      <c r="K40" s="29"/>
      <c r="L40" s="29"/>
      <c r="M40" s="29"/>
      <c r="N40" s="28"/>
      <c r="O40" s="28"/>
      <c r="P40" s="28"/>
      <c r="Q40" s="28"/>
      <c r="R40" s="28"/>
      <c r="S40" s="28"/>
      <c r="T40" s="17"/>
    </row>
    <row r="41" spans="2:20" ht="23.25" x14ac:dyDescent="0.35">
      <c r="B41" s="18"/>
      <c r="C41" s="67" t="s">
        <v>28</v>
      </c>
      <c r="D41" s="67"/>
      <c r="E41" s="67"/>
      <c r="F41" s="67"/>
      <c r="G41" s="67"/>
      <c r="H41" s="67"/>
      <c r="I41" s="67"/>
      <c r="J41" s="67"/>
      <c r="K41" s="67"/>
      <c r="L41" s="67"/>
      <c r="M41" s="67"/>
      <c r="N41" s="67"/>
      <c r="O41" s="67"/>
      <c r="P41" s="67"/>
      <c r="Q41" s="67"/>
      <c r="R41" s="67"/>
      <c r="S41" s="67"/>
      <c r="T41" s="19"/>
    </row>
    <row r="42" spans="2:20" x14ac:dyDescent="0.25">
      <c r="B42" s="18"/>
      <c r="C42" s="20"/>
      <c r="D42" s="20"/>
      <c r="E42" s="20"/>
      <c r="F42" s="20"/>
      <c r="G42" s="20"/>
      <c r="H42" s="20"/>
      <c r="I42" s="20"/>
      <c r="J42" s="20"/>
      <c r="K42" s="20"/>
      <c r="L42" s="20"/>
      <c r="M42" s="20"/>
      <c r="N42" s="20"/>
      <c r="O42" s="20"/>
      <c r="P42" s="20"/>
      <c r="Q42" s="20"/>
      <c r="R42" s="20"/>
      <c r="S42" s="20"/>
      <c r="T42" s="19"/>
    </row>
    <row r="43" spans="2:20" ht="18" x14ac:dyDescent="0.25">
      <c r="B43" s="18"/>
      <c r="C43" s="21"/>
      <c r="D43" s="21"/>
      <c r="E43" s="22" t="s">
        <v>2</v>
      </c>
      <c r="F43" s="21"/>
      <c r="G43" s="21"/>
      <c r="H43" s="21"/>
      <c r="I43" s="21"/>
      <c r="J43" s="21"/>
      <c r="K43" s="22" t="s">
        <v>3</v>
      </c>
      <c r="L43" s="13"/>
      <c r="M43" s="13"/>
      <c r="N43" s="21"/>
      <c r="O43" s="21"/>
      <c r="P43" s="21"/>
      <c r="Q43" s="22" t="s">
        <v>24</v>
      </c>
      <c r="R43" s="21"/>
      <c r="S43" s="21"/>
      <c r="T43" s="19"/>
    </row>
    <row r="44" spans="2:20" ht="15.75" x14ac:dyDescent="0.25">
      <c r="B44" s="18"/>
      <c r="C44" s="21"/>
      <c r="D44" s="68"/>
      <c r="E44" s="69"/>
      <c r="F44" s="70"/>
      <c r="G44" s="21"/>
      <c r="H44" s="21"/>
      <c r="I44" s="21"/>
      <c r="J44" s="68"/>
      <c r="K44" s="69"/>
      <c r="L44" s="70"/>
      <c r="M44" s="13"/>
      <c r="N44" s="21"/>
      <c r="O44" s="21"/>
      <c r="P44" s="68"/>
      <c r="Q44" s="69"/>
      <c r="R44" s="70"/>
      <c r="S44" s="21"/>
      <c r="T44" s="19"/>
    </row>
    <row r="45" spans="2:20" ht="15.75" x14ac:dyDescent="0.25">
      <c r="B45" s="18"/>
      <c r="C45" s="21"/>
      <c r="D45" s="21"/>
      <c r="E45" s="34" t="str">
        <f>IF(D44="","",_xlfn.XLOOKUP(D44,'6 Ritmos'!$D$12:$D$25,'6 Ritmos'!$F$12:$F$25))</f>
        <v/>
      </c>
      <c r="F45" s="21"/>
      <c r="G45" s="21"/>
      <c r="H45" s="21"/>
      <c r="I45" s="21"/>
      <c r="J45" s="21"/>
      <c r="K45" s="34" t="str">
        <f>IF(J44="","",_xlfn.XLOOKUP(J44,'6 Ritmos'!$D$12:$D$25,'6 Ritmos'!$F$12:$F$25))</f>
        <v/>
      </c>
      <c r="L45" s="13"/>
      <c r="M45" s="13"/>
      <c r="N45" s="21"/>
      <c r="O45" s="21"/>
      <c r="P45" s="21"/>
      <c r="Q45" s="34" t="str">
        <f>IF(P44="","",_xlfn.XLOOKUP(P44,'6 Ritmos'!$D$12:$D$25,'6 Ritmos'!$F$12:$F$25))</f>
        <v/>
      </c>
      <c r="R45" s="21"/>
      <c r="S45" s="21"/>
      <c r="T45" s="19"/>
    </row>
    <row r="46" spans="2:20" ht="31.5" x14ac:dyDescent="0.25">
      <c r="B46" s="18"/>
      <c r="C46" s="8" t="s">
        <v>18</v>
      </c>
      <c r="D46" s="8" t="s">
        <v>19</v>
      </c>
      <c r="E46" s="32" t="s">
        <v>20</v>
      </c>
      <c r="F46" s="4" t="s">
        <v>21</v>
      </c>
      <c r="G46" s="5" t="s">
        <v>22</v>
      </c>
      <c r="H46" s="21"/>
      <c r="I46" s="8" t="s">
        <v>18</v>
      </c>
      <c r="J46" s="8" t="s">
        <v>19</v>
      </c>
      <c r="K46" s="32" t="s">
        <v>20</v>
      </c>
      <c r="L46" s="4" t="s">
        <v>21</v>
      </c>
      <c r="M46" s="5" t="s">
        <v>22</v>
      </c>
      <c r="N46" s="21"/>
      <c r="O46" s="8" t="s">
        <v>18</v>
      </c>
      <c r="P46" s="8" t="s">
        <v>19</v>
      </c>
      <c r="Q46" s="32" t="s">
        <v>20</v>
      </c>
      <c r="R46" s="4" t="s">
        <v>21</v>
      </c>
      <c r="S46" s="5" t="s">
        <v>22</v>
      </c>
      <c r="T46" s="19"/>
    </row>
    <row r="47" spans="2:20" ht="20.100000000000001" customHeight="1" x14ac:dyDescent="0.25">
      <c r="B47" s="18"/>
      <c r="C47" s="9"/>
      <c r="D47" s="9"/>
      <c r="E47" s="7" t="str">
        <f>IF(E45="","",E45/(_xlfn.XLOOKUP(D44,$J$3:$J$8,$M$3:$M$8))*D47)</f>
        <v/>
      </c>
      <c r="F47" s="6" t="str">
        <f>IF(D44="","",_xlfn.XLOOKUP(D44,$J$3:$J$8,$L$3:$L$8))</f>
        <v/>
      </c>
      <c r="G47" s="6">
        <f>C47*D47</f>
        <v>0</v>
      </c>
      <c r="H47" s="21"/>
      <c r="I47" s="9"/>
      <c r="J47" s="9"/>
      <c r="K47" s="7" t="str">
        <f>IF(K45="","",K45/(_xlfn.XLOOKUP(J44,$J$3:$J$8,$M$3:$M$8))*J47)</f>
        <v/>
      </c>
      <c r="L47" s="6" t="str">
        <f>IF(J44="","",_xlfn.XLOOKUP(J44,$J$3:$J$8,$L$3:$L$8))</f>
        <v/>
      </c>
      <c r="M47" s="6">
        <f>I47*J47</f>
        <v>0</v>
      </c>
      <c r="N47" s="21"/>
      <c r="O47" s="9"/>
      <c r="P47" s="9"/>
      <c r="Q47" s="7" t="str">
        <f>IF(Q45="","",Q45/(_xlfn.XLOOKUP(P44,$J$3:$J$8,$M$3:$M$8))*P47)</f>
        <v/>
      </c>
      <c r="R47" s="6" t="str">
        <f>IF(P44="","",_xlfn.XLOOKUP(P44,$J$3:$J$8,$L$3:$L$8))</f>
        <v/>
      </c>
      <c r="S47" s="6">
        <f>O47*P47</f>
        <v>0</v>
      </c>
      <c r="T47" s="19"/>
    </row>
    <row r="48" spans="2:20" ht="15.75" thickBot="1" x14ac:dyDescent="0.3">
      <c r="B48" s="23"/>
      <c r="C48" s="30"/>
      <c r="D48" s="30"/>
      <c r="E48" s="30"/>
      <c r="F48" s="30"/>
      <c r="G48" s="30"/>
      <c r="H48" s="30"/>
      <c r="I48" s="30"/>
      <c r="J48" s="30"/>
      <c r="K48" s="31"/>
      <c r="L48" s="31"/>
      <c r="M48" s="31"/>
      <c r="N48" s="30"/>
      <c r="O48" s="30"/>
      <c r="P48" s="30"/>
      <c r="Q48" s="30"/>
      <c r="R48" s="30"/>
      <c r="S48" s="30"/>
      <c r="T48" s="27"/>
    </row>
    <row r="49" spans="2:20" ht="15.75" thickBot="1" x14ac:dyDescent="0.3"/>
    <row r="50" spans="2:20" x14ac:dyDescent="0.25">
      <c r="B50" s="14"/>
      <c r="C50" s="28"/>
      <c r="D50" s="28"/>
      <c r="E50" s="28"/>
      <c r="F50" s="28"/>
      <c r="G50" s="28"/>
      <c r="H50" s="28"/>
      <c r="I50" s="28"/>
      <c r="J50" s="28"/>
      <c r="K50" s="29"/>
      <c r="L50" s="29"/>
      <c r="M50" s="29"/>
      <c r="N50" s="28"/>
      <c r="O50" s="28"/>
      <c r="P50" s="28"/>
      <c r="Q50" s="28"/>
      <c r="R50" s="28"/>
      <c r="S50" s="28"/>
      <c r="T50" s="17"/>
    </row>
    <row r="51" spans="2:20" ht="23.25" x14ac:dyDescent="0.35">
      <c r="B51" s="18"/>
      <c r="C51" s="67" t="s">
        <v>29</v>
      </c>
      <c r="D51" s="67"/>
      <c r="E51" s="67"/>
      <c r="F51" s="67"/>
      <c r="G51" s="67"/>
      <c r="H51" s="67"/>
      <c r="I51" s="67"/>
      <c r="J51" s="67"/>
      <c r="K51" s="67"/>
      <c r="L51" s="67"/>
      <c r="M51" s="67"/>
      <c r="N51" s="67"/>
      <c r="O51" s="67"/>
      <c r="P51" s="67"/>
      <c r="Q51" s="67"/>
      <c r="R51" s="67"/>
      <c r="S51" s="67"/>
      <c r="T51" s="19"/>
    </row>
    <row r="52" spans="2:20" x14ac:dyDescent="0.25">
      <c r="B52" s="18"/>
      <c r="C52" s="20"/>
      <c r="D52" s="20"/>
      <c r="E52" s="20"/>
      <c r="F52" s="20"/>
      <c r="G52" s="20"/>
      <c r="H52" s="20"/>
      <c r="I52" s="20"/>
      <c r="J52" s="20"/>
      <c r="K52" s="20"/>
      <c r="L52" s="20"/>
      <c r="M52" s="20"/>
      <c r="N52" s="20"/>
      <c r="O52" s="20"/>
      <c r="P52" s="20"/>
      <c r="Q52" s="20"/>
      <c r="R52" s="20"/>
      <c r="S52" s="20"/>
      <c r="T52" s="19"/>
    </row>
    <row r="53" spans="2:20" ht="18" x14ac:dyDescent="0.25">
      <c r="B53" s="18"/>
      <c r="C53" s="21"/>
      <c r="D53" s="21"/>
      <c r="E53" s="22" t="s">
        <v>2</v>
      </c>
      <c r="F53" s="21"/>
      <c r="G53" s="21"/>
      <c r="H53" s="21"/>
      <c r="I53" s="21"/>
      <c r="J53" s="21"/>
      <c r="K53" s="22" t="s">
        <v>3</v>
      </c>
      <c r="L53" s="13"/>
      <c r="M53" s="13"/>
      <c r="N53" s="21"/>
      <c r="O53" s="21"/>
      <c r="P53" s="21"/>
      <c r="Q53" s="22" t="s">
        <v>24</v>
      </c>
      <c r="R53" s="21"/>
      <c r="S53" s="21"/>
      <c r="T53" s="19"/>
    </row>
    <row r="54" spans="2:20" ht="15.75" x14ac:dyDescent="0.25">
      <c r="B54" s="18"/>
      <c r="C54" s="21"/>
      <c r="D54" s="68"/>
      <c r="E54" s="69"/>
      <c r="F54" s="70"/>
      <c r="G54" s="21"/>
      <c r="H54" s="21"/>
      <c r="I54" s="21"/>
      <c r="J54" s="68"/>
      <c r="K54" s="69"/>
      <c r="L54" s="70"/>
      <c r="M54" s="13"/>
      <c r="N54" s="21"/>
      <c r="O54" s="21"/>
      <c r="P54" s="68"/>
      <c r="Q54" s="69"/>
      <c r="R54" s="70"/>
      <c r="S54" s="21"/>
      <c r="T54" s="19"/>
    </row>
    <row r="55" spans="2:20" ht="15.75" x14ac:dyDescent="0.25">
      <c r="B55" s="18"/>
      <c r="C55" s="21"/>
      <c r="D55" s="21"/>
      <c r="E55" s="34" t="str">
        <f>IF(D54="","",_xlfn.XLOOKUP(D54,'6 Ritmos'!$D$12:$D$25,'6 Ritmos'!$F$12:$F$25))</f>
        <v/>
      </c>
      <c r="F55" s="21"/>
      <c r="G55" s="21"/>
      <c r="H55" s="21"/>
      <c r="I55" s="21"/>
      <c r="J55" s="21"/>
      <c r="K55" s="34" t="str">
        <f>IF(J54="","",_xlfn.XLOOKUP(J54,'6 Ritmos'!$D$12:$D$25,'6 Ritmos'!$F$12:$F$25))</f>
        <v/>
      </c>
      <c r="L55" s="13"/>
      <c r="M55" s="13"/>
      <c r="N55" s="21"/>
      <c r="O55" s="21"/>
      <c r="P55" s="21"/>
      <c r="Q55" s="34" t="str">
        <f>IF(P54="","",_xlfn.XLOOKUP(P54,'6 Ritmos'!$D$12:$D$25,'6 Ritmos'!$F$12:$F$25))</f>
        <v/>
      </c>
      <c r="R55" s="21"/>
      <c r="S55" s="21"/>
      <c r="T55" s="19"/>
    </row>
    <row r="56" spans="2:20" ht="31.5" x14ac:dyDescent="0.25">
      <c r="B56" s="18"/>
      <c r="C56" s="8" t="s">
        <v>18</v>
      </c>
      <c r="D56" s="8" t="s">
        <v>19</v>
      </c>
      <c r="E56" s="32" t="s">
        <v>20</v>
      </c>
      <c r="F56" s="4" t="s">
        <v>21</v>
      </c>
      <c r="G56" s="5" t="s">
        <v>22</v>
      </c>
      <c r="H56" s="21"/>
      <c r="I56" s="8" t="s">
        <v>18</v>
      </c>
      <c r="J56" s="8" t="s">
        <v>19</v>
      </c>
      <c r="K56" s="32" t="s">
        <v>20</v>
      </c>
      <c r="L56" s="4" t="s">
        <v>21</v>
      </c>
      <c r="M56" s="5" t="s">
        <v>22</v>
      </c>
      <c r="N56" s="21"/>
      <c r="O56" s="8" t="s">
        <v>18</v>
      </c>
      <c r="P56" s="8" t="s">
        <v>19</v>
      </c>
      <c r="Q56" s="32" t="s">
        <v>20</v>
      </c>
      <c r="R56" s="4" t="s">
        <v>21</v>
      </c>
      <c r="S56" s="5" t="s">
        <v>22</v>
      </c>
      <c r="T56" s="19"/>
    </row>
    <row r="57" spans="2:20" ht="20.100000000000001" customHeight="1" x14ac:dyDescent="0.25">
      <c r="B57" s="18"/>
      <c r="C57" s="9"/>
      <c r="D57" s="9"/>
      <c r="E57" s="7" t="str">
        <f>IF(E55="","",E55/(_xlfn.XLOOKUP(D54,$J$3:$J$8,$M$3:$M$8))*D57)</f>
        <v/>
      </c>
      <c r="F57" s="6" t="str">
        <f>IF(D54="","",_xlfn.XLOOKUP(D54,$J$3:$J$8,$L$3:$L$8))</f>
        <v/>
      </c>
      <c r="G57" s="6">
        <f>C57*D57</f>
        <v>0</v>
      </c>
      <c r="H57" s="21"/>
      <c r="I57" s="9"/>
      <c r="J57" s="9"/>
      <c r="K57" s="7" t="str">
        <f>IF(K55="","",K55/(_xlfn.XLOOKUP(J54,$J$3:$J$8,$M$3:$M$8))*J57)</f>
        <v/>
      </c>
      <c r="L57" s="6" t="str">
        <f>IF(J54="","",_xlfn.XLOOKUP(J54,$J$3:$J$8,$L$3:$L$8))</f>
        <v/>
      </c>
      <c r="M57" s="6">
        <f>I57*J57</f>
        <v>0</v>
      </c>
      <c r="N57" s="21"/>
      <c r="O57" s="9"/>
      <c r="P57" s="9"/>
      <c r="Q57" s="7" t="str">
        <f>IF(Q55="","",Q55/(_xlfn.XLOOKUP(P54,$J$3:$J$8,$M$3:$M$8))*P57)</f>
        <v/>
      </c>
      <c r="R57" s="6" t="str">
        <f>IF(P54="","",_xlfn.XLOOKUP(P54,$J$3:$J$8,$L$3:$L$8))</f>
        <v/>
      </c>
      <c r="S57" s="6">
        <f>O57*P57</f>
        <v>0</v>
      </c>
      <c r="T57" s="19"/>
    </row>
    <row r="58" spans="2:20" ht="15.75" thickBot="1" x14ac:dyDescent="0.3">
      <c r="B58" s="23"/>
      <c r="C58" s="30"/>
      <c r="D58" s="30"/>
      <c r="E58" s="30"/>
      <c r="F58" s="30"/>
      <c r="G58" s="30"/>
      <c r="H58" s="30"/>
      <c r="I58" s="30"/>
      <c r="J58" s="30"/>
      <c r="K58" s="31"/>
      <c r="L58" s="31"/>
      <c r="M58" s="31"/>
      <c r="N58" s="30"/>
      <c r="O58" s="30"/>
      <c r="P58" s="30"/>
      <c r="Q58" s="30"/>
      <c r="R58" s="30"/>
      <c r="S58" s="30"/>
      <c r="T58" s="27"/>
    </row>
    <row r="59" spans="2:20" ht="15.75" thickBot="1" x14ac:dyDescent="0.3"/>
    <row r="60" spans="2:20" x14ac:dyDescent="0.25">
      <c r="B60" s="14"/>
      <c r="C60" s="28"/>
      <c r="D60" s="28"/>
      <c r="E60" s="28"/>
      <c r="F60" s="28"/>
      <c r="G60" s="28"/>
      <c r="H60" s="28"/>
      <c r="I60" s="28"/>
      <c r="J60" s="28"/>
      <c r="K60" s="29"/>
      <c r="L60" s="29"/>
      <c r="M60" s="29"/>
      <c r="N60" s="28"/>
      <c r="O60" s="28"/>
      <c r="P60" s="28"/>
      <c r="Q60" s="28"/>
      <c r="R60" s="28"/>
      <c r="S60" s="28"/>
      <c r="T60" s="17"/>
    </row>
    <row r="61" spans="2:20" ht="23.25" x14ac:dyDescent="0.35">
      <c r="B61" s="18"/>
      <c r="C61" s="67" t="s">
        <v>30</v>
      </c>
      <c r="D61" s="67"/>
      <c r="E61" s="67"/>
      <c r="F61" s="67"/>
      <c r="G61" s="67"/>
      <c r="H61" s="67"/>
      <c r="I61" s="67"/>
      <c r="J61" s="67"/>
      <c r="K61" s="67"/>
      <c r="L61" s="67"/>
      <c r="M61" s="67"/>
      <c r="N61" s="67"/>
      <c r="O61" s="67"/>
      <c r="P61" s="67"/>
      <c r="Q61" s="67"/>
      <c r="R61" s="67"/>
      <c r="S61" s="67"/>
      <c r="T61" s="19"/>
    </row>
    <row r="62" spans="2:20" x14ac:dyDescent="0.25">
      <c r="B62" s="18"/>
      <c r="C62" s="20"/>
      <c r="D62" s="20"/>
      <c r="E62" s="20"/>
      <c r="F62" s="20"/>
      <c r="G62" s="20"/>
      <c r="H62" s="20"/>
      <c r="I62" s="20"/>
      <c r="J62" s="20"/>
      <c r="K62" s="20"/>
      <c r="L62" s="20"/>
      <c r="M62" s="20"/>
      <c r="N62" s="20"/>
      <c r="O62" s="20"/>
      <c r="P62" s="20"/>
      <c r="Q62" s="20"/>
      <c r="R62" s="20"/>
      <c r="S62" s="20"/>
      <c r="T62" s="19"/>
    </row>
    <row r="63" spans="2:20" ht="18" x14ac:dyDescent="0.25">
      <c r="B63" s="18"/>
      <c r="C63" s="21"/>
      <c r="D63" s="21"/>
      <c r="E63" s="22" t="s">
        <v>2</v>
      </c>
      <c r="F63" s="21"/>
      <c r="G63" s="21"/>
      <c r="H63" s="21"/>
      <c r="I63" s="21"/>
      <c r="J63" s="21"/>
      <c r="K63" s="22" t="s">
        <v>3</v>
      </c>
      <c r="L63" s="13"/>
      <c r="M63" s="13"/>
      <c r="N63" s="21"/>
      <c r="O63" s="21"/>
      <c r="P63" s="21"/>
      <c r="Q63" s="22" t="s">
        <v>24</v>
      </c>
      <c r="R63" s="21"/>
      <c r="S63" s="21"/>
      <c r="T63" s="19"/>
    </row>
    <row r="64" spans="2:20" ht="15.75" x14ac:dyDescent="0.25">
      <c r="B64" s="18"/>
      <c r="C64" s="21"/>
      <c r="D64" s="68"/>
      <c r="E64" s="69"/>
      <c r="F64" s="70"/>
      <c r="G64" s="21"/>
      <c r="H64" s="21"/>
      <c r="I64" s="21"/>
      <c r="J64" s="68"/>
      <c r="K64" s="69"/>
      <c r="L64" s="70"/>
      <c r="M64" s="13"/>
      <c r="N64" s="21"/>
      <c r="O64" s="21"/>
      <c r="P64" s="68"/>
      <c r="Q64" s="69"/>
      <c r="R64" s="70"/>
      <c r="S64" s="21"/>
      <c r="T64" s="19"/>
    </row>
    <row r="65" spans="2:20" ht="15.75" x14ac:dyDescent="0.25">
      <c r="B65" s="18"/>
      <c r="C65" s="21"/>
      <c r="D65" s="21"/>
      <c r="E65" s="34" t="str">
        <f>IF(D64="","",_xlfn.XLOOKUP(D64,'6 Ritmos'!$D$12:$D$25,'6 Ritmos'!$F$12:$F$25))</f>
        <v/>
      </c>
      <c r="F65" s="21"/>
      <c r="G65" s="21"/>
      <c r="H65" s="21"/>
      <c r="I65" s="21"/>
      <c r="J65" s="21"/>
      <c r="K65" s="34" t="str">
        <f>IF(J64="","",_xlfn.XLOOKUP(J64,'6 Ritmos'!$D$12:$D$25,'6 Ritmos'!$F$12:$F$25))</f>
        <v/>
      </c>
      <c r="L65" s="13"/>
      <c r="M65" s="13"/>
      <c r="N65" s="21"/>
      <c r="O65" s="21"/>
      <c r="P65" s="21"/>
      <c r="Q65" s="34" t="str">
        <f>IF(P64="","",_xlfn.XLOOKUP(P64,'6 Ritmos'!$D$12:$D$25,'6 Ritmos'!$F$12:$F$25))</f>
        <v/>
      </c>
      <c r="R65" s="21"/>
      <c r="S65" s="21"/>
      <c r="T65" s="19"/>
    </row>
    <row r="66" spans="2:20" ht="31.5" x14ac:dyDescent="0.25">
      <c r="B66" s="18"/>
      <c r="C66" s="8" t="s">
        <v>18</v>
      </c>
      <c r="D66" s="8" t="s">
        <v>19</v>
      </c>
      <c r="E66" s="32" t="s">
        <v>20</v>
      </c>
      <c r="F66" s="4" t="s">
        <v>21</v>
      </c>
      <c r="G66" s="5" t="s">
        <v>22</v>
      </c>
      <c r="H66" s="21"/>
      <c r="I66" s="8" t="s">
        <v>18</v>
      </c>
      <c r="J66" s="8" t="s">
        <v>19</v>
      </c>
      <c r="K66" s="32" t="s">
        <v>20</v>
      </c>
      <c r="L66" s="4" t="s">
        <v>21</v>
      </c>
      <c r="M66" s="5" t="s">
        <v>22</v>
      </c>
      <c r="N66" s="21"/>
      <c r="O66" s="8" t="s">
        <v>18</v>
      </c>
      <c r="P66" s="8" t="s">
        <v>19</v>
      </c>
      <c r="Q66" s="32" t="s">
        <v>20</v>
      </c>
      <c r="R66" s="4" t="s">
        <v>21</v>
      </c>
      <c r="S66" s="5" t="s">
        <v>22</v>
      </c>
      <c r="T66" s="19"/>
    </row>
    <row r="67" spans="2:20" ht="20.100000000000001" customHeight="1" x14ac:dyDescent="0.25">
      <c r="B67" s="18"/>
      <c r="C67" s="9"/>
      <c r="D67" s="9"/>
      <c r="E67" s="7" t="str">
        <f>IF(E65="","",E65/(_xlfn.XLOOKUP(D64,$J$3:$J$8,$M$3:$M$8))*D67)</f>
        <v/>
      </c>
      <c r="F67" s="6" t="str">
        <f>IF(D64="","",_xlfn.XLOOKUP(D64,$J$3:$J$8,$L$3:$L$8))</f>
        <v/>
      </c>
      <c r="G67" s="6">
        <f>C67*D67</f>
        <v>0</v>
      </c>
      <c r="H67" s="21"/>
      <c r="I67" s="9"/>
      <c r="J67" s="9"/>
      <c r="K67" s="7" t="str">
        <f>IF(K65="","",K65/(_xlfn.XLOOKUP(J64,$J$3:$J$8,$M$3:$M$8))*J67)</f>
        <v/>
      </c>
      <c r="L67" s="6" t="str">
        <f>IF(J64="","",_xlfn.XLOOKUP(J64,$J$3:$J$8,$L$3:$L$8))</f>
        <v/>
      </c>
      <c r="M67" s="6">
        <f>I67*J67</f>
        <v>0</v>
      </c>
      <c r="N67" s="21"/>
      <c r="O67" s="9"/>
      <c r="P67" s="9"/>
      <c r="Q67" s="7" t="str">
        <f>IF(Q65="","",Q65/(_xlfn.XLOOKUP(P64,$J$3:$J$8,$M$3:$M$8))*P67)</f>
        <v/>
      </c>
      <c r="R67" s="6" t="str">
        <f>IF(P64="","",_xlfn.XLOOKUP(P64,$J$3:$J$8,$L$3:$L$8))</f>
        <v/>
      </c>
      <c r="S67" s="6">
        <f>O67*P67</f>
        <v>0</v>
      </c>
      <c r="T67" s="19"/>
    </row>
    <row r="68" spans="2:20" ht="15.75" thickBot="1" x14ac:dyDescent="0.3">
      <c r="B68" s="23"/>
      <c r="C68" s="30"/>
      <c r="D68" s="30"/>
      <c r="E68" s="30"/>
      <c r="F68" s="30"/>
      <c r="G68" s="30"/>
      <c r="H68" s="30"/>
      <c r="I68" s="30"/>
      <c r="J68" s="30"/>
      <c r="K68" s="31"/>
      <c r="L68" s="31"/>
      <c r="M68" s="31"/>
      <c r="N68" s="30"/>
      <c r="O68" s="30"/>
      <c r="P68" s="30"/>
      <c r="Q68" s="30"/>
      <c r="R68" s="30"/>
      <c r="S68" s="30"/>
      <c r="T68" s="27"/>
    </row>
    <row r="69" spans="2:20" ht="15.75" thickBot="1" x14ac:dyDescent="0.3"/>
    <row r="70" spans="2:20" x14ac:dyDescent="0.25">
      <c r="B70" s="14"/>
      <c r="C70" s="28"/>
      <c r="D70" s="28"/>
      <c r="E70" s="28"/>
      <c r="F70" s="28"/>
      <c r="G70" s="28"/>
      <c r="H70" s="28"/>
      <c r="I70" s="28"/>
      <c r="J70" s="28"/>
      <c r="K70" s="29"/>
      <c r="L70" s="29"/>
      <c r="M70" s="29"/>
      <c r="N70" s="28"/>
      <c r="O70" s="28"/>
      <c r="P70" s="28"/>
      <c r="Q70" s="28"/>
      <c r="R70" s="28"/>
      <c r="S70" s="28"/>
      <c r="T70" s="17"/>
    </row>
    <row r="71" spans="2:20" ht="23.25" x14ac:dyDescent="0.35">
      <c r="B71" s="18"/>
      <c r="C71" s="67" t="s">
        <v>31</v>
      </c>
      <c r="D71" s="67"/>
      <c r="E71" s="67"/>
      <c r="F71" s="67"/>
      <c r="G71" s="67"/>
      <c r="H71" s="67"/>
      <c r="I71" s="67"/>
      <c r="J71" s="67"/>
      <c r="K71" s="67"/>
      <c r="L71" s="67"/>
      <c r="M71" s="67"/>
      <c r="N71" s="67"/>
      <c r="O71" s="67"/>
      <c r="P71" s="67"/>
      <c r="Q71" s="67"/>
      <c r="R71" s="67"/>
      <c r="S71" s="67"/>
      <c r="T71" s="19"/>
    </row>
    <row r="72" spans="2:20" x14ac:dyDescent="0.25">
      <c r="B72" s="18"/>
      <c r="C72" s="20"/>
      <c r="D72" s="20"/>
      <c r="E72" s="20"/>
      <c r="F72" s="20"/>
      <c r="G72" s="20"/>
      <c r="H72" s="20"/>
      <c r="I72" s="20"/>
      <c r="J72" s="20"/>
      <c r="K72" s="20"/>
      <c r="L72" s="20"/>
      <c r="M72" s="20"/>
      <c r="N72" s="20"/>
      <c r="O72" s="20"/>
      <c r="P72" s="20"/>
      <c r="Q72" s="20"/>
      <c r="R72" s="20"/>
      <c r="S72" s="20"/>
      <c r="T72" s="19"/>
    </row>
    <row r="73" spans="2:20" ht="18" x14ac:dyDescent="0.25">
      <c r="B73" s="18"/>
      <c r="C73" s="21"/>
      <c r="D73" s="21"/>
      <c r="E73" s="22" t="s">
        <v>2</v>
      </c>
      <c r="F73" s="21"/>
      <c r="G73" s="21"/>
      <c r="H73" s="21"/>
      <c r="I73" s="21"/>
      <c r="J73" s="21"/>
      <c r="K73" s="22" t="s">
        <v>3</v>
      </c>
      <c r="L73" s="13"/>
      <c r="M73" s="13"/>
      <c r="N73" s="21"/>
      <c r="O73" s="21"/>
      <c r="P73" s="21"/>
      <c r="Q73" s="22" t="s">
        <v>24</v>
      </c>
      <c r="R73" s="21"/>
      <c r="S73" s="21"/>
      <c r="T73" s="19"/>
    </row>
    <row r="74" spans="2:20" ht="15.75" x14ac:dyDescent="0.25">
      <c r="B74" s="18"/>
      <c r="C74" s="21"/>
      <c r="D74" s="68"/>
      <c r="E74" s="69"/>
      <c r="F74" s="70"/>
      <c r="G74" s="21"/>
      <c r="H74" s="21"/>
      <c r="I74" s="21"/>
      <c r="J74" s="68"/>
      <c r="K74" s="69"/>
      <c r="L74" s="70"/>
      <c r="M74" s="13"/>
      <c r="N74" s="21"/>
      <c r="O74" s="21"/>
      <c r="P74" s="68"/>
      <c r="Q74" s="69"/>
      <c r="R74" s="70"/>
      <c r="S74" s="21"/>
      <c r="T74" s="19"/>
    </row>
    <row r="75" spans="2:20" ht="15.75" x14ac:dyDescent="0.25">
      <c r="B75" s="18"/>
      <c r="C75" s="21"/>
      <c r="D75" s="21"/>
      <c r="E75" s="34" t="str">
        <f>IF(D74="","",_xlfn.XLOOKUP(D74,'6 Ritmos'!$D$12:$D$25,'6 Ritmos'!$F$12:$F$25))</f>
        <v/>
      </c>
      <c r="F75" s="21"/>
      <c r="G75" s="21"/>
      <c r="H75" s="21"/>
      <c r="I75" s="21"/>
      <c r="J75" s="21"/>
      <c r="K75" s="34" t="str">
        <f>IF(J74="","",_xlfn.XLOOKUP(J74,'6 Ritmos'!$D$12:$D$25,'6 Ritmos'!$F$12:$F$25))</f>
        <v/>
      </c>
      <c r="L75" s="13"/>
      <c r="M75" s="13"/>
      <c r="N75" s="21"/>
      <c r="O75" s="21"/>
      <c r="P75" s="21"/>
      <c r="Q75" s="34" t="str">
        <f>IF(P74="","",_xlfn.XLOOKUP(P74,'6 Ritmos'!$D$12:$D$25,'6 Ritmos'!$F$12:$F$25))</f>
        <v/>
      </c>
      <c r="R75" s="21"/>
      <c r="S75" s="21"/>
      <c r="T75" s="19"/>
    </row>
    <row r="76" spans="2:20" ht="31.5" x14ac:dyDescent="0.25">
      <c r="B76" s="18"/>
      <c r="C76" s="8" t="s">
        <v>18</v>
      </c>
      <c r="D76" s="8" t="s">
        <v>19</v>
      </c>
      <c r="E76" s="32" t="s">
        <v>20</v>
      </c>
      <c r="F76" s="4" t="s">
        <v>21</v>
      </c>
      <c r="G76" s="5" t="s">
        <v>22</v>
      </c>
      <c r="H76" s="21"/>
      <c r="I76" s="8" t="s">
        <v>18</v>
      </c>
      <c r="J76" s="8" t="s">
        <v>19</v>
      </c>
      <c r="K76" s="32" t="s">
        <v>20</v>
      </c>
      <c r="L76" s="4" t="s">
        <v>21</v>
      </c>
      <c r="M76" s="5" t="s">
        <v>22</v>
      </c>
      <c r="N76" s="21"/>
      <c r="O76" s="8" t="s">
        <v>18</v>
      </c>
      <c r="P76" s="8" t="s">
        <v>19</v>
      </c>
      <c r="Q76" s="32" t="s">
        <v>20</v>
      </c>
      <c r="R76" s="4" t="s">
        <v>21</v>
      </c>
      <c r="S76" s="5" t="s">
        <v>22</v>
      </c>
      <c r="T76" s="19"/>
    </row>
    <row r="77" spans="2:20" ht="20.100000000000001" customHeight="1" x14ac:dyDescent="0.25">
      <c r="B77" s="18"/>
      <c r="C77" s="9"/>
      <c r="D77" s="9"/>
      <c r="E77" s="7" t="str">
        <f>IF(E75="","",E75/(_xlfn.XLOOKUP(D74,$J$3:$J$8,$M$3:$M$8))*D77)</f>
        <v/>
      </c>
      <c r="F77" s="6" t="str">
        <f>IF(D74="","",_xlfn.XLOOKUP(D74,$J$3:$J$8,$L$3:$L$8))</f>
        <v/>
      </c>
      <c r="G77" s="6">
        <f>C77*D77</f>
        <v>0</v>
      </c>
      <c r="H77" s="21"/>
      <c r="I77" s="9"/>
      <c r="J77" s="9"/>
      <c r="K77" s="7" t="str">
        <f>IF(K75="","",K75/(_xlfn.XLOOKUP(J74,$J$3:$J$8,$M$3:$M$8))*J77)</f>
        <v/>
      </c>
      <c r="L77" s="6" t="str">
        <f>IF(J74="","",_xlfn.XLOOKUP(J74,$J$3:$J$8,$L$3:$L$8))</f>
        <v/>
      </c>
      <c r="M77" s="6">
        <f>I77*J77</f>
        <v>0</v>
      </c>
      <c r="N77" s="21"/>
      <c r="O77" s="9"/>
      <c r="P77" s="9"/>
      <c r="Q77" s="7" t="str">
        <f>IF(Q75="","",Q75/(_xlfn.XLOOKUP(P74,$J$3:$J$8,$M$3:$M$8))*P77)</f>
        <v/>
      </c>
      <c r="R77" s="6" t="str">
        <f>IF(P74="","",_xlfn.XLOOKUP(P74,$J$3:$J$8,$L$3:$L$8))</f>
        <v/>
      </c>
      <c r="S77" s="6">
        <f>O77*P77</f>
        <v>0</v>
      </c>
      <c r="T77" s="19"/>
    </row>
    <row r="78" spans="2:20" ht="15.75" thickBot="1" x14ac:dyDescent="0.3">
      <c r="B78" s="23"/>
      <c r="C78" s="30"/>
      <c r="D78" s="30"/>
      <c r="E78" s="30"/>
      <c r="F78" s="30"/>
      <c r="G78" s="30"/>
      <c r="H78" s="30"/>
      <c r="I78" s="30"/>
      <c r="J78" s="30"/>
      <c r="K78" s="31"/>
      <c r="L78" s="31"/>
      <c r="M78" s="31"/>
      <c r="N78" s="30"/>
      <c r="O78" s="30"/>
      <c r="P78" s="30"/>
      <c r="Q78" s="30"/>
      <c r="R78" s="30"/>
      <c r="S78" s="30"/>
      <c r="T78" s="27"/>
    </row>
    <row r="79" spans="2:20" ht="15.75" thickBot="1" x14ac:dyDescent="0.3"/>
    <row r="80" spans="2:20" x14ac:dyDescent="0.25">
      <c r="B80" s="14"/>
      <c r="C80" s="28"/>
      <c r="D80" s="28"/>
      <c r="E80" s="28"/>
      <c r="F80" s="28"/>
      <c r="G80" s="28"/>
      <c r="H80" s="28"/>
      <c r="I80" s="28"/>
      <c r="J80" s="28"/>
      <c r="K80" s="29"/>
      <c r="L80" s="29"/>
      <c r="M80" s="29"/>
      <c r="N80" s="28"/>
      <c r="O80" s="28"/>
      <c r="P80" s="28"/>
      <c r="Q80" s="28"/>
      <c r="R80" s="28"/>
      <c r="S80" s="28"/>
      <c r="T80" s="17"/>
    </row>
    <row r="81" spans="2:20" ht="23.25" x14ac:dyDescent="0.35">
      <c r="B81" s="18"/>
      <c r="C81" s="67" t="s">
        <v>32</v>
      </c>
      <c r="D81" s="67"/>
      <c r="E81" s="67"/>
      <c r="F81" s="67"/>
      <c r="G81" s="67"/>
      <c r="H81" s="67"/>
      <c r="I81" s="67"/>
      <c r="J81" s="67"/>
      <c r="K81" s="67"/>
      <c r="L81" s="67"/>
      <c r="M81" s="67"/>
      <c r="N81" s="67"/>
      <c r="O81" s="67"/>
      <c r="P81" s="67"/>
      <c r="Q81" s="67"/>
      <c r="R81" s="67"/>
      <c r="S81" s="67"/>
      <c r="T81" s="19"/>
    </row>
    <row r="82" spans="2:20" x14ac:dyDescent="0.25">
      <c r="B82" s="18"/>
      <c r="C82" s="20"/>
      <c r="D82" s="20"/>
      <c r="E82" s="20"/>
      <c r="F82" s="20"/>
      <c r="G82" s="20"/>
      <c r="H82" s="20"/>
      <c r="I82" s="20"/>
      <c r="J82" s="20"/>
      <c r="K82" s="20"/>
      <c r="L82" s="20"/>
      <c r="M82" s="20"/>
      <c r="N82" s="20"/>
      <c r="O82" s="20"/>
      <c r="P82" s="20"/>
      <c r="Q82" s="20"/>
      <c r="R82" s="20"/>
      <c r="S82" s="20"/>
      <c r="T82" s="19"/>
    </row>
    <row r="83" spans="2:20" ht="18" x14ac:dyDescent="0.25">
      <c r="B83" s="18"/>
      <c r="C83" s="21"/>
      <c r="D83" s="21"/>
      <c r="E83" s="22" t="s">
        <v>2</v>
      </c>
      <c r="F83" s="21"/>
      <c r="G83" s="21"/>
      <c r="H83" s="21"/>
      <c r="I83" s="21"/>
      <c r="J83" s="21"/>
      <c r="K83" s="22" t="s">
        <v>3</v>
      </c>
      <c r="L83" s="13"/>
      <c r="M83" s="13"/>
      <c r="N83" s="21"/>
      <c r="O83" s="21"/>
      <c r="P83" s="21"/>
      <c r="Q83" s="22" t="s">
        <v>24</v>
      </c>
      <c r="R83" s="21"/>
      <c r="S83" s="21"/>
      <c r="T83" s="19"/>
    </row>
    <row r="84" spans="2:20" ht="15.75" x14ac:dyDescent="0.25">
      <c r="B84" s="18"/>
      <c r="C84" s="21"/>
      <c r="D84" s="68"/>
      <c r="E84" s="69"/>
      <c r="F84" s="70"/>
      <c r="G84" s="21"/>
      <c r="H84" s="21"/>
      <c r="I84" s="21"/>
      <c r="J84" s="68"/>
      <c r="K84" s="69"/>
      <c r="L84" s="70"/>
      <c r="M84" s="13"/>
      <c r="N84" s="21"/>
      <c r="O84" s="21"/>
      <c r="P84" s="68"/>
      <c r="Q84" s="69"/>
      <c r="R84" s="70"/>
      <c r="S84" s="21"/>
      <c r="T84" s="19"/>
    </row>
    <row r="85" spans="2:20" ht="15.75" x14ac:dyDescent="0.25">
      <c r="B85" s="18"/>
      <c r="C85" s="21"/>
      <c r="D85" s="21"/>
      <c r="E85" s="34" t="str">
        <f>IF(D84="","",_xlfn.XLOOKUP(D84,'6 Ritmos'!$D$12:$D$25,'6 Ritmos'!$F$12:$F$25))</f>
        <v/>
      </c>
      <c r="F85" s="21"/>
      <c r="G85" s="21"/>
      <c r="H85" s="21"/>
      <c r="I85" s="21"/>
      <c r="J85" s="21"/>
      <c r="K85" s="34" t="str">
        <f>IF(J84="","",_xlfn.XLOOKUP(J84,'6 Ritmos'!$D$12:$D$25,'6 Ritmos'!$F$12:$F$25))</f>
        <v/>
      </c>
      <c r="L85" s="13"/>
      <c r="M85" s="13"/>
      <c r="N85" s="21"/>
      <c r="O85" s="21"/>
      <c r="P85" s="21"/>
      <c r="Q85" s="34" t="str">
        <f>IF(P84="","",_xlfn.XLOOKUP(P84,'6 Ritmos'!$D$12:$D$25,'6 Ritmos'!$F$12:$F$25))</f>
        <v/>
      </c>
      <c r="R85" s="21"/>
      <c r="S85" s="21"/>
      <c r="T85" s="19"/>
    </row>
    <row r="86" spans="2:20" ht="31.5" x14ac:dyDescent="0.25">
      <c r="B86" s="18"/>
      <c r="C86" s="8" t="s">
        <v>18</v>
      </c>
      <c r="D86" s="8" t="s">
        <v>19</v>
      </c>
      <c r="E86" s="32" t="s">
        <v>20</v>
      </c>
      <c r="F86" s="4" t="s">
        <v>21</v>
      </c>
      <c r="G86" s="5" t="s">
        <v>22</v>
      </c>
      <c r="H86" s="21"/>
      <c r="I86" s="8" t="s">
        <v>18</v>
      </c>
      <c r="J86" s="8" t="s">
        <v>19</v>
      </c>
      <c r="K86" s="32" t="s">
        <v>20</v>
      </c>
      <c r="L86" s="4" t="s">
        <v>21</v>
      </c>
      <c r="M86" s="5" t="s">
        <v>22</v>
      </c>
      <c r="N86" s="21"/>
      <c r="O86" s="8" t="s">
        <v>18</v>
      </c>
      <c r="P86" s="8" t="s">
        <v>19</v>
      </c>
      <c r="Q86" s="32" t="s">
        <v>20</v>
      </c>
      <c r="R86" s="4" t="s">
        <v>21</v>
      </c>
      <c r="S86" s="5" t="s">
        <v>22</v>
      </c>
      <c r="T86" s="19"/>
    </row>
    <row r="87" spans="2:20" ht="20.100000000000001" customHeight="1" x14ac:dyDescent="0.25">
      <c r="B87" s="18"/>
      <c r="C87" s="9"/>
      <c r="D87" s="9"/>
      <c r="E87" s="7" t="str">
        <f>IF(E85="","",E85/(_xlfn.XLOOKUP(D84,$J$3:$J$8,$M$3:$M$8))*D87)</f>
        <v/>
      </c>
      <c r="F87" s="6" t="str">
        <f>IF(D84="","",_xlfn.XLOOKUP(D84,$J$3:$J$8,$L$3:$L$8))</f>
        <v/>
      </c>
      <c r="G87" s="6">
        <f>C87*D87</f>
        <v>0</v>
      </c>
      <c r="H87" s="21"/>
      <c r="I87" s="9"/>
      <c r="J87" s="9"/>
      <c r="K87" s="7" t="str">
        <f>IF(K85="","",K85/(_xlfn.XLOOKUP(J84,$J$3:$J$8,$M$3:$M$8))*J87)</f>
        <v/>
      </c>
      <c r="L87" s="6" t="str">
        <f>IF(J84="","",_xlfn.XLOOKUP(J84,$J$3:$J$8,$L$3:$L$8))</f>
        <v/>
      </c>
      <c r="M87" s="6">
        <f>I87*J87</f>
        <v>0</v>
      </c>
      <c r="N87" s="21"/>
      <c r="O87" s="9"/>
      <c r="P87" s="9"/>
      <c r="Q87" s="7" t="str">
        <f>IF(Q85="","",Q85/(_xlfn.XLOOKUP(P84,$J$3:$J$8,$M$3:$M$8))*P87)</f>
        <v/>
      </c>
      <c r="R87" s="6" t="str">
        <f>IF(P84="","",_xlfn.XLOOKUP(P84,$J$3:$J$8,$L$3:$L$8))</f>
        <v/>
      </c>
      <c r="S87" s="6">
        <f>O87*P87</f>
        <v>0</v>
      </c>
      <c r="T87" s="19"/>
    </row>
    <row r="88" spans="2:20" ht="15.75" thickBot="1" x14ac:dyDescent="0.3">
      <c r="B88" s="23"/>
      <c r="C88" s="30"/>
      <c r="D88" s="30"/>
      <c r="E88" s="30"/>
      <c r="F88" s="30"/>
      <c r="G88" s="30"/>
      <c r="H88" s="30"/>
      <c r="I88" s="30"/>
      <c r="J88" s="30"/>
      <c r="K88" s="31"/>
      <c r="L88" s="31"/>
      <c r="M88" s="31"/>
      <c r="N88" s="30"/>
      <c r="O88" s="30"/>
      <c r="P88" s="30"/>
      <c r="Q88" s="30"/>
      <c r="R88" s="30"/>
      <c r="S88" s="30"/>
      <c r="T88" s="27"/>
    </row>
    <row r="89" spans="2:20" ht="15.75" thickBot="1" x14ac:dyDescent="0.3"/>
    <row r="90" spans="2:20" x14ac:dyDescent="0.25">
      <c r="B90" s="14"/>
      <c r="C90" s="28"/>
      <c r="D90" s="28"/>
      <c r="E90" s="28"/>
      <c r="F90" s="28"/>
      <c r="G90" s="28"/>
      <c r="H90" s="28"/>
      <c r="I90" s="28"/>
      <c r="J90" s="28"/>
      <c r="K90" s="29"/>
      <c r="L90" s="29"/>
      <c r="M90" s="29"/>
      <c r="N90" s="28"/>
      <c r="O90" s="28"/>
      <c r="P90" s="28"/>
      <c r="Q90" s="28"/>
      <c r="R90" s="28"/>
      <c r="S90" s="28"/>
      <c r="T90" s="17"/>
    </row>
    <row r="91" spans="2:20" ht="23.25" x14ac:dyDescent="0.35">
      <c r="B91" s="18"/>
      <c r="C91" s="67" t="s">
        <v>42</v>
      </c>
      <c r="D91" s="67"/>
      <c r="E91" s="67"/>
      <c r="F91" s="67"/>
      <c r="G91" s="67"/>
      <c r="H91" s="67"/>
      <c r="I91" s="67"/>
      <c r="J91" s="67"/>
      <c r="K91" s="67"/>
      <c r="L91" s="67"/>
      <c r="M91" s="67"/>
      <c r="N91" s="67"/>
      <c r="O91" s="67"/>
      <c r="P91" s="67"/>
      <c r="Q91" s="67"/>
      <c r="R91" s="67"/>
      <c r="S91" s="67"/>
      <c r="T91" s="19"/>
    </row>
    <row r="92" spans="2:20" x14ac:dyDescent="0.25">
      <c r="B92" s="18"/>
      <c r="C92" s="20"/>
      <c r="D92" s="20"/>
      <c r="E92" s="20"/>
      <c r="F92" s="20"/>
      <c r="G92" s="20"/>
      <c r="H92" s="20"/>
      <c r="I92" s="20"/>
      <c r="J92" s="20"/>
      <c r="K92" s="20"/>
      <c r="L92" s="20"/>
      <c r="M92" s="20"/>
      <c r="N92" s="20"/>
      <c r="O92" s="20"/>
      <c r="P92" s="20"/>
      <c r="Q92" s="20"/>
      <c r="R92" s="20"/>
      <c r="S92" s="20"/>
      <c r="T92" s="19"/>
    </row>
    <row r="93" spans="2:20" ht="18" x14ac:dyDescent="0.25">
      <c r="B93" s="18"/>
      <c r="C93" s="21"/>
      <c r="D93" s="21"/>
      <c r="E93" s="22" t="s">
        <v>2</v>
      </c>
      <c r="F93" s="21"/>
      <c r="G93" s="21"/>
      <c r="H93" s="21"/>
      <c r="I93" s="21"/>
      <c r="J93" s="21"/>
      <c r="K93" s="22" t="s">
        <v>3</v>
      </c>
      <c r="L93" s="13"/>
      <c r="M93" s="13"/>
      <c r="N93" s="21"/>
      <c r="O93" s="21"/>
      <c r="P93" s="21"/>
      <c r="Q93" s="22" t="s">
        <v>24</v>
      </c>
      <c r="R93" s="21"/>
      <c r="S93" s="21"/>
      <c r="T93" s="19"/>
    </row>
    <row r="94" spans="2:20" ht="15.75" x14ac:dyDescent="0.25">
      <c r="B94" s="18"/>
      <c r="C94" s="21"/>
      <c r="D94" s="68"/>
      <c r="E94" s="69"/>
      <c r="F94" s="70"/>
      <c r="G94" s="21"/>
      <c r="H94" s="21"/>
      <c r="I94" s="21"/>
      <c r="J94" s="68"/>
      <c r="K94" s="69"/>
      <c r="L94" s="70"/>
      <c r="M94" s="13"/>
      <c r="N94" s="21"/>
      <c r="O94" s="21"/>
      <c r="P94" s="68"/>
      <c r="Q94" s="69"/>
      <c r="R94" s="70"/>
      <c r="S94" s="21"/>
      <c r="T94" s="19"/>
    </row>
    <row r="95" spans="2:20" ht="15.75" x14ac:dyDescent="0.25">
      <c r="B95" s="18"/>
      <c r="C95" s="21"/>
      <c r="D95" s="21"/>
      <c r="E95" s="34" t="str">
        <f>IF(D94="","",_xlfn.XLOOKUP(D94,'6 Ritmos'!$D$12:$D$25,'6 Ritmos'!$F$12:$F$25))</f>
        <v/>
      </c>
      <c r="F95" s="21"/>
      <c r="G95" s="21"/>
      <c r="H95" s="21"/>
      <c r="I95" s="21"/>
      <c r="J95" s="21"/>
      <c r="K95" s="34" t="str">
        <f>IF(J94="","",_xlfn.XLOOKUP(J94,'6 Ritmos'!$D$12:$D$25,'6 Ritmos'!$F$12:$F$25))</f>
        <v/>
      </c>
      <c r="L95" s="13"/>
      <c r="M95" s="13"/>
      <c r="N95" s="21"/>
      <c r="O95" s="21"/>
      <c r="P95" s="21"/>
      <c r="Q95" s="34" t="str">
        <f>IF(P94="","",_xlfn.XLOOKUP(P94,'6 Ritmos'!$D$12:$D$25,'6 Ritmos'!$F$12:$F$25))</f>
        <v/>
      </c>
      <c r="R95" s="21"/>
      <c r="S95" s="21"/>
      <c r="T95" s="19"/>
    </row>
    <row r="96" spans="2:20" ht="31.5" x14ac:dyDescent="0.25">
      <c r="B96" s="18"/>
      <c r="C96" s="8" t="s">
        <v>18</v>
      </c>
      <c r="D96" s="8" t="s">
        <v>19</v>
      </c>
      <c r="E96" s="32" t="s">
        <v>20</v>
      </c>
      <c r="F96" s="4" t="s">
        <v>21</v>
      </c>
      <c r="G96" s="5" t="s">
        <v>22</v>
      </c>
      <c r="H96" s="21"/>
      <c r="I96" s="8" t="s">
        <v>18</v>
      </c>
      <c r="J96" s="8" t="s">
        <v>19</v>
      </c>
      <c r="K96" s="32" t="s">
        <v>20</v>
      </c>
      <c r="L96" s="4" t="s">
        <v>21</v>
      </c>
      <c r="M96" s="5" t="s">
        <v>22</v>
      </c>
      <c r="N96" s="21"/>
      <c r="O96" s="8" t="s">
        <v>18</v>
      </c>
      <c r="P96" s="8" t="s">
        <v>19</v>
      </c>
      <c r="Q96" s="32" t="s">
        <v>20</v>
      </c>
      <c r="R96" s="4" t="s">
        <v>21</v>
      </c>
      <c r="S96" s="5" t="s">
        <v>22</v>
      </c>
      <c r="T96" s="19"/>
    </row>
    <row r="97" spans="2:20" ht="20.100000000000001" customHeight="1" x14ac:dyDescent="0.25">
      <c r="B97" s="18"/>
      <c r="C97" s="9"/>
      <c r="D97" s="9"/>
      <c r="E97" s="7" t="str">
        <f>IF(E95="","",E95/(_xlfn.XLOOKUP(D94,$J$3:$J$8,$M$3:$M$8))*D97)</f>
        <v/>
      </c>
      <c r="F97" s="6" t="str">
        <f>IF(D94="","",_xlfn.XLOOKUP(D94,$J$3:$J$8,$L$3:$L$8))</f>
        <v/>
      </c>
      <c r="G97" s="6">
        <f>C97*D97</f>
        <v>0</v>
      </c>
      <c r="H97" s="21"/>
      <c r="I97" s="9"/>
      <c r="J97" s="9"/>
      <c r="K97" s="7" t="str">
        <f>IF(K95="","",K95/(_xlfn.XLOOKUP(J94,$J$3:$J$8,$M$3:$M$8))*J97)</f>
        <v/>
      </c>
      <c r="L97" s="6" t="str">
        <f>IF(J94="","",_xlfn.XLOOKUP(J94,$J$3:$J$8,$L$3:$L$8))</f>
        <v/>
      </c>
      <c r="M97" s="6">
        <f>I97*J97</f>
        <v>0</v>
      </c>
      <c r="N97" s="21"/>
      <c r="O97" s="9"/>
      <c r="P97" s="9"/>
      <c r="Q97" s="7" t="str">
        <f>IF(Q95="","",Q95/(_xlfn.XLOOKUP(P94,$J$3:$J$8,$M$3:$M$8))*P97)</f>
        <v/>
      </c>
      <c r="R97" s="6" t="str">
        <f>IF(P94="","",_xlfn.XLOOKUP(P94,$J$3:$J$8,$L$3:$L$8))</f>
        <v/>
      </c>
      <c r="S97" s="6">
        <f>O97*P97</f>
        <v>0</v>
      </c>
      <c r="T97" s="19"/>
    </row>
    <row r="98" spans="2:20" ht="15.75" thickBot="1" x14ac:dyDescent="0.3">
      <c r="B98" s="23"/>
      <c r="C98" s="30"/>
      <c r="D98" s="30"/>
      <c r="E98" s="30"/>
      <c r="F98" s="30"/>
      <c r="G98" s="30"/>
      <c r="H98" s="30"/>
      <c r="I98" s="30"/>
      <c r="J98" s="30"/>
      <c r="K98" s="31"/>
      <c r="L98" s="31"/>
      <c r="M98" s="31"/>
      <c r="N98" s="30"/>
      <c r="O98" s="30"/>
      <c r="P98" s="30"/>
      <c r="Q98" s="30"/>
      <c r="R98" s="30"/>
      <c r="S98" s="30"/>
      <c r="T98" s="27"/>
    </row>
    <row r="99" spans="2:20" ht="15.75" thickBot="1" x14ac:dyDescent="0.3"/>
    <row r="100" spans="2:20" x14ac:dyDescent="0.25">
      <c r="B100" s="14"/>
      <c r="C100" s="28"/>
      <c r="D100" s="28"/>
      <c r="E100" s="28"/>
      <c r="F100" s="28"/>
      <c r="G100" s="28"/>
      <c r="H100" s="28"/>
      <c r="I100" s="28"/>
      <c r="J100" s="28"/>
      <c r="K100" s="29"/>
      <c r="L100" s="29"/>
      <c r="M100" s="29"/>
      <c r="N100" s="28"/>
      <c r="O100" s="28"/>
      <c r="P100" s="28"/>
      <c r="Q100" s="28"/>
      <c r="R100" s="28"/>
      <c r="S100" s="28"/>
      <c r="T100" s="17"/>
    </row>
    <row r="101" spans="2:20" ht="23.25" x14ac:dyDescent="0.35">
      <c r="B101" s="18"/>
      <c r="C101" s="67" t="s">
        <v>43</v>
      </c>
      <c r="D101" s="67"/>
      <c r="E101" s="67"/>
      <c r="F101" s="67"/>
      <c r="G101" s="67"/>
      <c r="H101" s="67"/>
      <c r="I101" s="67"/>
      <c r="J101" s="67"/>
      <c r="K101" s="67"/>
      <c r="L101" s="67"/>
      <c r="M101" s="67"/>
      <c r="N101" s="67"/>
      <c r="O101" s="67"/>
      <c r="P101" s="67"/>
      <c r="Q101" s="67"/>
      <c r="R101" s="67"/>
      <c r="S101" s="67"/>
      <c r="T101" s="19"/>
    </row>
    <row r="102" spans="2:20" x14ac:dyDescent="0.25">
      <c r="B102" s="18"/>
      <c r="C102" s="20"/>
      <c r="D102" s="20"/>
      <c r="E102" s="20"/>
      <c r="F102" s="20"/>
      <c r="G102" s="20"/>
      <c r="H102" s="20"/>
      <c r="I102" s="20"/>
      <c r="J102" s="20"/>
      <c r="K102" s="20"/>
      <c r="L102" s="20"/>
      <c r="M102" s="20"/>
      <c r="N102" s="20"/>
      <c r="O102" s="20"/>
      <c r="P102" s="20"/>
      <c r="Q102" s="20"/>
      <c r="R102" s="20"/>
      <c r="S102" s="20"/>
      <c r="T102" s="19"/>
    </row>
    <row r="103" spans="2:20" ht="18" x14ac:dyDescent="0.25">
      <c r="B103" s="18"/>
      <c r="C103" s="21"/>
      <c r="D103" s="21"/>
      <c r="E103" s="22" t="s">
        <v>2</v>
      </c>
      <c r="F103" s="21"/>
      <c r="G103" s="21"/>
      <c r="H103" s="21"/>
      <c r="I103" s="21"/>
      <c r="J103" s="21"/>
      <c r="K103" s="22" t="s">
        <v>3</v>
      </c>
      <c r="L103" s="13"/>
      <c r="M103" s="13"/>
      <c r="N103" s="21"/>
      <c r="O103" s="21"/>
      <c r="P103" s="21"/>
      <c r="Q103" s="22" t="s">
        <v>24</v>
      </c>
      <c r="R103" s="21"/>
      <c r="S103" s="21"/>
      <c r="T103" s="19"/>
    </row>
    <row r="104" spans="2:20" ht="15.75" x14ac:dyDescent="0.25">
      <c r="B104" s="18"/>
      <c r="C104" s="21"/>
      <c r="D104" s="68"/>
      <c r="E104" s="69"/>
      <c r="F104" s="70"/>
      <c r="G104" s="21"/>
      <c r="H104" s="21"/>
      <c r="I104" s="21"/>
      <c r="J104" s="68"/>
      <c r="K104" s="69"/>
      <c r="L104" s="70"/>
      <c r="M104" s="13"/>
      <c r="N104" s="21"/>
      <c r="O104" s="21"/>
      <c r="P104" s="68"/>
      <c r="Q104" s="69"/>
      <c r="R104" s="70"/>
      <c r="S104" s="21"/>
      <c r="T104" s="19"/>
    </row>
    <row r="105" spans="2:20" ht="15.75" x14ac:dyDescent="0.25">
      <c r="B105" s="18"/>
      <c r="C105" s="21"/>
      <c r="D105" s="21"/>
      <c r="E105" s="34" t="str">
        <f>IF(D104="","",_xlfn.XLOOKUP(D104,'6 Ritmos'!$D$12:$D$25,'6 Ritmos'!$F$12:$F$25))</f>
        <v/>
      </c>
      <c r="F105" s="21"/>
      <c r="G105" s="21"/>
      <c r="H105" s="21"/>
      <c r="I105" s="21"/>
      <c r="J105" s="21"/>
      <c r="K105" s="34" t="str">
        <f>IF(J104="","",_xlfn.XLOOKUP(J104,'6 Ritmos'!$D$12:$D$25,'6 Ritmos'!$F$12:$F$25))</f>
        <v/>
      </c>
      <c r="L105" s="13"/>
      <c r="M105" s="13"/>
      <c r="N105" s="21"/>
      <c r="O105" s="21"/>
      <c r="P105" s="21"/>
      <c r="Q105" s="34" t="str">
        <f>IF(P104="","",_xlfn.XLOOKUP(P104,'6 Ritmos'!$D$12:$D$25,'6 Ritmos'!$F$12:$F$25))</f>
        <v/>
      </c>
      <c r="R105" s="21"/>
      <c r="S105" s="21"/>
      <c r="T105" s="19"/>
    </row>
    <row r="106" spans="2:20" ht="31.5" x14ac:dyDescent="0.25">
      <c r="B106" s="18"/>
      <c r="C106" s="8" t="s">
        <v>18</v>
      </c>
      <c r="D106" s="8" t="s">
        <v>19</v>
      </c>
      <c r="E106" s="32" t="s">
        <v>20</v>
      </c>
      <c r="F106" s="4" t="s">
        <v>21</v>
      </c>
      <c r="G106" s="5" t="s">
        <v>22</v>
      </c>
      <c r="H106" s="21"/>
      <c r="I106" s="8" t="s">
        <v>18</v>
      </c>
      <c r="J106" s="8" t="s">
        <v>19</v>
      </c>
      <c r="K106" s="32" t="s">
        <v>20</v>
      </c>
      <c r="L106" s="4" t="s">
        <v>21</v>
      </c>
      <c r="M106" s="5" t="s">
        <v>22</v>
      </c>
      <c r="N106" s="21"/>
      <c r="O106" s="8" t="s">
        <v>18</v>
      </c>
      <c r="P106" s="8" t="s">
        <v>19</v>
      </c>
      <c r="Q106" s="32" t="s">
        <v>20</v>
      </c>
      <c r="R106" s="4" t="s">
        <v>21</v>
      </c>
      <c r="S106" s="5" t="s">
        <v>22</v>
      </c>
      <c r="T106" s="19"/>
    </row>
    <row r="107" spans="2:20" ht="20.100000000000001" customHeight="1" x14ac:dyDescent="0.25">
      <c r="B107" s="18"/>
      <c r="C107" s="9"/>
      <c r="D107" s="9"/>
      <c r="E107" s="7" t="str">
        <f>IF(E105="","",E105/(_xlfn.XLOOKUP(D104,$J$3:$J$8,$M$3:$M$8))*D107)</f>
        <v/>
      </c>
      <c r="F107" s="6" t="str">
        <f>IF(D104="","",_xlfn.XLOOKUP(D104,$J$3:$J$8,$L$3:$L$8))</f>
        <v/>
      </c>
      <c r="G107" s="6">
        <f>C107*D107</f>
        <v>0</v>
      </c>
      <c r="H107" s="21"/>
      <c r="I107" s="9"/>
      <c r="J107" s="9"/>
      <c r="K107" s="7" t="str">
        <f>IF(K105="","",K105/(_xlfn.XLOOKUP(J104,$J$3:$J$8,$M$3:$M$8))*J107)</f>
        <v/>
      </c>
      <c r="L107" s="6" t="str">
        <f>IF(J104="","",_xlfn.XLOOKUP(J104,$J$3:$J$8,$L$3:$L$8))</f>
        <v/>
      </c>
      <c r="M107" s="6">
        <f>I107*J107</f>
        <v>0</v>
      </c>
      <c r="N107" s="21"/>
      <c r="O107" s="9"/>
      <c r="P107" s="9"/>
      <c r="Q107" s="7" t="str">
        <f>IF(Q105="","",Q105/(_xlfn.XLOOKUP(P104,$J$3:$J$8,$M$3:$M$8))*P107)</f>
        <v/>
      </c>
      <c r="R107" s="6" t="str">
        <f>IF(P104="","",_xlfn.XLOOKUP(P104,$J$3:$J$8,$L$3:$L$8))</f>
        <v/>
      </c>
      <c r="S107" s="6">
        <f>O107*P107</f>
        <v>0</v>
      </c>
      <c r="T107" s="19"/>
    </row>
    <row r="108" spans="2:20" ht="15.75" thickBot="1" x14ac:dyDescent="0.3">
      <c r="B108" s="23"/>
      <c r="C108" s="30"/>
      <c r="D108" s="30"/>
      <c r="E108" s="30"/>
      <c r="F108" s="30"/>
      <c r="G108" s="30"/>
      <c r="H108" s="30"/>
      <c r="I108" s="30"/>
      <c r="J108" s="30"/>
      <c r="K108" s="31"/>
      <c r="L108" s="31"/>
      <c r="M108" s="31"/>
      <c r="N108" s="30"/>
      <c r="O108" s="30"/>
      <c r="P108" s="30"/>
      <c r="Q108" s="30"/>
      <c r="R108" s="30"/>
      <c r="S108" s="30"/>
      <c r="T108" s="27"/>
    </row>
    <row r="109" spans="2:20" ht="15.75" thickBot="1" x14ac:dyDescent="0.3"/>
    <row r="110" spans="2:20" x14ac:dyDescent="0.25">
      <c r="B110" s="14"/>
      <c r="C110" s="28"/>
      <c r="D110" s="28"/>
      <c r="E110" s="28"/>
      <c r="F110" s="28"/>
      <c r="G110" s="28"/>
      <c r="H110" s="28"/>
      <c r="I110" s="28"/>
      <c r="J110" s="28"/>
      <c r="K110" s="29"/>
      <c r="L110" s="29"/>
      <c r="M110" s="29"/>
      <c r="N110" s="28"/>
      <c r="O110" s="28"/>
      <c r="P110" s="28"/>
      <c r="Q110" s="28"/>
      <c r="R110" s="28"/>
      <c r="S110" s="28"/>
      <c r="T110" s="17"/>
    </row>
    <row r="111" spans="2:20" ht="23.25" x14ac:dyDescent="0.35">
      <c r="B111" s="18"/>
      <c r="C111" s="67" t="s">
        <v>44</v>
      </c>
      <c r="D111" s="67"/>
      <c r="E111" s="67"/>
      <c r="F111" s="67"/>
      <c r="G111" s="67"/>
      <c r="H111" s="67"/>
      <c r="I111" s="67"/>
      <c r="J111" s="67"/>
      <c r="K111" s="67"/>
      <c r="L111" s="67"/>
      <c r="M111" s="67"/>
      <c r="N111" s="67"/>
      <c r="O111" s="67"/>
      <c r="P111" s="67"/>
      <c r="Q111" s="67"/>
      <c r="R111" s="67"/>
      <c r="S111" s="67"/>
      <c r="T111" s="19"/>
    </row>
    <row r="112" spans="2:20" x14ac:dyDescent="0.25">
      <c r="B112" s="18"/>
      <c r="C112" s="20"/>
      <c r="D112" s="20"/>
      <c r="E112" s="20"/>
      <c r="F112" s="20"/>
      <c r="G112" s="20"/>
      <c r="H112" s="20"/>
      <c r="I112" s="20"/>
      <c r="J112" s="20"/>
      <c r="K112" s="20"/>
      <c r="L112" s="20"/>
      <c r="M112" s="20"/>
      <c r="N112" s="20"/>
      <c r="O112" s="20"/>
      <c r="P112" s="20"/>
      <c r="Q112" s="20"/>
      <c r="R112" s="20"/>
      <c r="S112" s="20"/>
      <c r="T112" s="19"/>
    </row>
    <row r="113" spans="2:20" ht="18" x14ac:dyDescent="0.25">
      <c r="B113" s="18"/>
      <c r="C113" s="21"/>
      <c r="D113" s="21"/>
      <c r="E113" s="22" t="s">
        <v>2</v>
      </c>
      <c r="F113" s="21"/>
      <c r="G113" s="21"/>
      <c r="H113" s="21"/>
      <c r="I113" s="21"/>
      <c r="J113" s="21"/>
      <c r="K113" s="22" t="s">
        <v>3</v>
      </c>
      <c r="L113" s="13"/>
      <c r="M113" s="13"/>
      <c r="N113" s="21"/>
      <c r="O113" s="21"/>
      <c r="P113" s="21"/>
      <c r="Q113" s="22" t="s">
        <v>24</v>
      </c>
      <c r="R113" s="21"/>
      <c r="S113" s="21"/>
      <c r="T113" s="19"/>
    </row>
    <row r="114" spans="2:20" ht="15.75" x14ac:dyDescent="0.25">
      <c r="B114" s="18"/>
      <c r="C114" s="21"/>
      <c r="D114" s="68"/>
      <c r="E114" s="69"/>
      <c r="F114" s="70"/>
      <c r="G114" s="21"/>
      <c r="H114" s="21"/>
      <c r="I114" s="21"/>
      <c r="J114" s="68"/>
      <c r="K114" s="69"/>
      <c r="L114" s="70"/>
      <c r="M114" s="13"/>
      <c r="N114" s="21"/>
      <c r="O114" s="21"/>
      <c r="P114" s="68"/>
      <c r="Q114" s="69"/>
      <c r="R114" s="70"/>
      <c r="S114" s="21"/>
      <c r="T114" s="19"/>
    </row>
    <row r="115" spans="2:20" ht="15.75" x14ac:dyDescent="0.25">
      <c r="B115" s="18"/>
      <c r="C115" s="21"/>
      <c r="D115" s="21"/>
      <c r="E115" s="34" t="str">
        <f>IF(D114="","",_xlfn.XLOOKUP(D114,'6 Ritmos'!$D$12:$D$25,'6 Ritmos'!$F$12:$F$25))</f>
        <v/>
      </c>
      <c r="F115" s="21"/>
      <c r="G115" s="21"/>
      <c r="H115" s="21"/>
      <c r="I115" s="21"/>
      <c r="J115" s="21"/>
      <c r="K115" s="34" t="str">
        <f>IF(J114="","",_xlfn.XLOOKUP(J114,'6 Ritmos'!$D$12:$D$25,'6 Ritmos'!$F$12:$F$25))</f>
        <v/>
      </c>
      <c r="L115" s="13"/>
      <c r="M115" s="13"/>
      <c r="N115" s="21"/>
      <c r="O115" s="21"/>
      <c r="P115" s="21"/>
      <c r="Q115" s="34" t="str">
        <f>IF(P114="","",_xlfn.XLOOKUP(P114,'6 Ritmos'!$D$12:$D$25,'6 Ritmos'!$F$12:$F$25))</f>
        <v/>
      </c>
      <c r="R115" s="21"/>
      <c r="S115" s="21"/>
      <c r="T115" s="19"/>
    </row>
    <row r="116" spans="2:20" ht="31.5" x14ac:dyDescent="0.25">
      <c r="B116" s="18"/>
      <c r="C116" s="8" t="s">
        <v>18</v>
      </c>
      <c r="D116" s="8" t="s">
        <v>19</v>
      </c>
      <c r="E116" s="32" t="s">
        <v>20</v>
      </c>
      <c r="F116" s="4" t="s">
        <v>21</v>
      </c>
      <c r="G116" s="5" t="s">
        <v>22</v>
      </c>
      <c r="H116" s="21"/>
      <c r="I116" s="8" t="s">
        <v>18</v>
      </c>
      <c r="J116" s="8" t="s">
        <v>19</v>
      </c>
      <c r="K116" s="32" t="s">
        <v>20</v>
      </c>
      <c r="L116" s="4" t="s">
        <v>21</v>
      </c>
      <c r="M116" s="5" t="s">
        <v>22</v>
      </c>
      <c r="N116" s="21"/>
      <c r="O116" s="8" t="s">
        <v>18</v>
      </c>
      <c r="P116" s="8" t="s">
        <v>19</v>
      </c>
      <c r="Q116" s="32" t="s">
        <v>20</v>
      </c>
      <c r="R116" s="4" t="s">
        <v>21</v>
      </c>
      <c r="S116" s="5" t="s">
        <v>22</v>
      </c>
      <c r="T116" s="19"/>
    </row>
    <row r="117" spans="2:20" ht="20.100000000000001" customHeight="1" x14ac:dyDescent="0.25">
      <c r="B117" s="18"/>
      <c r="C117" s="9"/>
      <c r="D117" s="9"/>
      <c r="E117" s="7" t="str">
        <f>IF(E115="","",E115/(_xlfn.XLOOKUP(D114,$J$3:$J$8,$M$3:$M$8))*D117)</f>
        <v/>
      </c>
      <c r="F117" s="6" t="str">
        <f>IF(D114="","",_xlfn.XLOOKUP(D114,$J$3:$J$8,$L$3:$L$8))</f>
        <v/>
      </c>
      <c r="G117" s="6">
        <f>C117*D117</f>
        <v>0</v>
      </c>
      <c r="H117" s="21"/>
      <c r="I117" s="9"/>
      <c r="J117" s="9"/>
      <c r="K117" s="7" t="str">
        <f>IF(K115="","",K115/(_xlfn.XLOOKUP(J114,$J$3:$J$8,$M$3:$M$8))*J117)</f>
        <v/>
      </c>
      <c r="L117" s="6" t="str">
        <f>IF(J114="","",_xlfn.XLOOKUP(J114,$J$3:$J$8,$L$3:$L$8))</f>
        <v/>
      </c>
      <c r="M117" s="6">
        <f>I117*J117</f>
        <v>0</v>
      </c>
      <c r="N117" s="21"/>
      <c r="O117" s="9"/>
      <c r="P117" s="9"/>
      <c r="Q117" s="7" t="str">
        <f>IF(Q115="","",Q115/(_xlfn.XLOOKUP(P114,$J$3:$J$8,$M$3:$M$8))*P117)</f>
        <v/>
      </c>
      <c r="R117" s="6" t="str">
        <f>IF(P114="","",_xlfn.XLOOKUP(P114,$J$3:$J$8,$L$3:$L$8))</f>
        <v/>
      </c>
      <c r="S117" s="6">
        <f>O117*P117</f>
        <v>0</v>
      </c>
      <c r="T117" s="19"/>
    </row>
    <row r="118" spans="2:20" ht="15.75" thickBot="1" x14ac:dyDescent="0.3">
      <c r="B118" s="23"/>
      <c r="C118" s="30"/>
      <c r="D118" s="30"/>
      <c r="E118" s="30"/>
      <c r="F118" s="30"/>
      <c r="G118" s="30"/>
      <c r="H118" s="30"/>
      <c r="I118" s="30"/>
      <c r="J118" s="30"/>
      <c r="K118" s="31"/>
      <c r="L118" s="31"/>
      <c r="M118" s="31"/>
      <c r="N118" s="30"/>
      <c r="O118" s="30"/>
      <c r="P118" s="30"/>
      <c r="Q118" s="30"/>
      <c r="R118" s="30"/>
      <c r="S118" s="30"/>
      <c r="T118" s="27"/>
    </row>
    <row r="119" spans="2:20" ht="15.75" thickBot="1" x14ac:dyDescent="0.3"/>
    <row r="120" spans="2:20" x14ac:dyDescent="0.25">
      <c r="B120" s="14"/>
      <c r="C120" s="28"/>
      <c r="D120" s="28"/>
      <c r="E120" s="28"/>
      <c r="F120" s="28"/>
      <c r="G120" s="28"/>
      <c r="H120" s="28"/>
      <c r="I120" s="28"/>
      <c r="J120" s="28"/>
      <c r="K120" s="29"/>
      <c r="L120" s="29"/>
      <c r="M120" s="29"/>
      <c r="N120" s="28"/>
      <c r="O120" s="28"/>
      <c r="P120" s="28"/>
      <c r="Q120" s="28"/>
      <c r="R120" s="28"/>
      <c r="S120" s="28"/>
      <c r="T120" s="17"/>
    </row>
    <row r="121" spans="2:20" ht="23.25" x14ac:dyDescent="0.35">
      <c r="B121" s="18"/>
      <c r="C121" s="67" t="s">
        <v>45</v>
      </c>
      <c r="D121" s="67"/>
      <c r="E121" s="67"/>
      <c r="F121" s="67"/>
      <c r="G121" s="67"/>
      <c r="H121" s="67"/>
      <c r="I121" s="67"/>
      <c r="J121" s="67"/>
      <c r="K121" s="67"/>
      <c r="L121" s="67"/>
      <c r="M121" s="67"/>
      <c r="N121" s="67"/>
      <c r="O121" s="67"/>
      <c r="P121" s="67"/>
      <c r="Q121" s="67"/>
      <c r="R121" s="67"/>
      <c r="S121" s="67"/>
      <c r="T121" s="19"/>
    </row>
    <row r="122" spans="2:20" x14ac:dyDescent="0.25">
      <c r="B122" s="18"/>
      <c r="C122" s="20"/>
      <c r="D122" s="20"/>
      <c r="E122" s="20"/>
      <c r="F122" s="20"/>
      <c r="G122" s="20"/>
      <c r="H122" s="20"/>
      <c r="I122" s="20"/>
      <c r="J122" s="20"/>
      <c r="K122" s="20"/>
      <c r="L122" s="20"/>
      <c r="M122" s="20"/>
      <c r="N122" s="20"/>
      <c r="O122" s="20"/>
      <c r="P122" s="20"/>
      <c r="Q122" s="20"/>
      <c r="R122" s="20"/>
      <c r="S122" s="20"/>
      <c r="T122" s="19"/>
    </row>
    <row r="123" spans="2:20" ht="18" x14ac:dyDescent="0.25">
      <c r="B123" s="18"/>
      <c r="C123" s="21"/>
      <c r="D123" s="21"/>
      <c r="E123" s="22" t="s">
        <v>2</v>
      </c>
      <c r="F123" s="21"/>
      <c r="G123" s="21"/>
      <c r="H123" s="21"/>
      <c r="I123" s="21"/>
      <c r="J123" s="21"/>
      <c r="K123" s="22" t="s">
        <v>3</v>
      </c>
      <c r="L123" s="13"/>
      <c r="M123" s="13"/>
      <c r="N123" s="21"/>
      <c r="O123" s="21"/>
      <c r="P123" s="21"/>
      <c r="Q123" s="22" t="s">
        <v>24</v>
      </c>
      <c r="R123" s="21"/>
      <c r="S123" s="21"/>
      <c r="T123" s="19"/>
    </row>
    <row r="124" spans="2:20" ht="15.75" x14ac:dyDescent="0.25">
      <c r="B124" s="18"/>
      <c r="C124" s="21"/>
      <c r="D124" s="68"/>
      <c r="E124" s="69"/>
      <c r="F124" s="70"/>
      <c r="G124" s="21"/>
      <c r="H124" s="21"/>
      <c r="I124" s="21"/>
      <c r="J124" s="68"/>
      <c r="K124" s="69"/>
      <c r="L124" s="70"/>
      <c r="M124" s="13"/>
      <c r="N124" s="21"/>
      <c r="O124" s="21"/>
      <c r="P124" s="68"/>
      <c r="Q124" s="69"/>
      <c r="R124" s="70"/>
      <c r="S124" s="21"/>
      <c r="T124" s="19"/>
    </row>
    <row r="125" spans="2:20" ht="15.75" x14ac:dyDescent="0.25">
      <c r="B125" s="18"/>
      <c r="C125" s="21"/>
      <c r="D125" s="21"/>
      <c r="E125" s="34" t="str">
        <f>IF(D124="","",_xlfn.XLOOKUP(D124,'6 Ritmos'!$D$12:$D$25,'6 Ritmos'!$F$12:$F$25))</f>
        <v/>
      </c>
      <c r="F125" s="21"/>
      <c r="G125" s="21"/>
      <c r="H125" s="21"/>
      <c r="I125" s="21"/>
      <c r="J125" s="21"/>
      <c r="K125" s="34" t="str">
        <f>IF(J124="","",_xlfn.XLOOKUP(J124,'6 Ritmos'!$D$12:$D$25,'6 Ritmos'!$F$12:$F$25))</f>
        <v/>
      </c>
      <c r="L125" s="13"/>
      <c r="M125" s="13"/>
      <c r="N125" s="21"/>
      <c r="O125" s="21"/>
      <c r="P125" s="21"/>
      <c r="Q125" s="34" t="str">
        <f>IF(P124="","",_xlfn.XLOOKUP(P124,'6 Ritmos'!$D$12:$D$25,'6 Ritmos'!$F$12:$F$25))</f>
        <v/>
      </c>
      <c r="R125" s="21"/>
      <c r="S125" s="21"/>
      <c r="T125" s="19"/>
    </row>
    <row r="126" spans="2:20" ht="31.5" x14ac:dyDescent="0.25">
      <c r="B126" s="18"/>
      <c r="C126" s="8" t="s">
        <v>18</v>
      </c>
      <c r="D126" s="8" t="s">
        <v>19</v>
      </c>
      <c r="E126" s="32" t="s">
        <v>20</v>
      </c>
      <c r="F126" s="4" t="s">
        <v>21</v>
      </c>
      <c r="G126" s="5" t="s">
        <v>22</v>
      </c>
      <c r="H126" s="21"/>
      <c r="I126" s="8" t="s">
        <v>18</v>
      </c>
      <c r="J126" s="8" t="s">
        <v>19</v>
      </c>
      <c r="K126" s="32" t="s">
        <v>20</v>
      </c>
      <c r="L126" s="4" t="s">
        <v>21</v>
      </c>
      <c r="M126" s="5" t="s">
        <v>22</v>
      </c>
      <c r="N126" s="21"/>
      <c r="O126" s="8" t="s">
        <v>18</v>
      </c>
      <c r="P126" s="8" t="s">
        <v>19</v>
      </c>
      <c r="Q126" s="32" t="s">
        <v>20</v>
      </c>
      <c r="R126" s="4" t="s">
        <v>21</v>
      </c>
      <c r="S126" s="5" t="s">
        <v>22</v>
      </c>
      <c r="T126" s="19"/>
    </row>
    <row r="127" spans="2:20" ht="20.100000000000001" customHeight="1" x14ac:dyDescent="0.25">
      <c r="B127" s="18"/>
      <c r="C127" s="9"/>
      <c r="D127" s="9"/>
      <c r="E127" s="7" t="str">
        <f>IF(E125="","",E125/(_xlfn.XLOOKUP(D124,$J$3:$J$8,$M$3:$M$8))*D127)</f>
        <v/>
      </c>
      <c r="F127" s="6" t="str">
        <f>IF(D124="","",_xlfn.XLOOKUP(D124,$J$3:$J$8,$L$3:$L$8))</f>
        <v/>
      </c>
      <c r="G127" s="6">
        <f>C127*D127</f>
        <v>0</v>
      </c>
      <c r="H127" s="21"/>
      <c r="I127" s="9"/>
      <c r="J127" s="9"/>
      <c r="K127" s="7" t="str">
        <f>IF(K125="","",K125/(_xlfn.XLOOKUP(J124,$J$3:$J$8,$M$3:$M$8))*J127)</f>
        <v/>
      </c>
      <c r="L127" s="6" t="str">
        <f>IF(J124="","",_xlfn.XLOOKUP(J124,$J$3:$J$8,$L$3:$L$8))</f>
        <v/>
      </c>
      <c r="M127" s="6">
        <f>I127*J127</f>
        <v>0</v>
      </c>
      <c r="N127" s="21"/>
      <c r="O127" s="9"/>
      <c r="P127" s="9"/>
      <c r="Q127" s="7" t="str">
        <f>IF(Q125="","",Q125/(_xlfn.XLOOKUP(P124,$J$3:$J$8,$M$3:$M$8))*P127)</f>
        <v/>
      </c>
      <c r="R127" s="6" t="str">
        <f>IF(P124="","",_xlfn.XLOOKUP(P124,$J$3:$J$8,$L$3:$L$8))</f>
        <v/>
      </c>
      <c r="S127" s="6">
        <f>O127*P127</f>
        <v>0</v>
      </c>
      <c r="T127" s="19"/>
    </row>
    <row r="128" spans="2:20" ht="15.75" thickBot="1" x14ac:dyDescent="0.3">
      <c r="B128" s="23"/>
      <c r="C128" s="30"/>
      <c r="D128" s="30"/>
      <c r="E128" s="30"/>
      <c r="F128" s="30"/>
      <c r="G128" s="30"/>
      <c r="H128" s="30"/>
      <c r="I128" s="30"/>
      <c r="J128" s="30"/>
      <c r="K128" s="31"/>
      <c r="L128" s="31"/>
      <c r="M128" s="31"/>
      <c r="N128" s="30"/>
      <c r="O128" s="30"/>
      <c r="P128" s="30"/>
      <c r="Q128" s="30"/>
      <c r="R128" s="30"/>
      <c r="S128" s="30"/>
      <c r="T128" s="27"/>
    </row>
  </sheetData>
  <mergeCells count="56">
    <mergeCell ref="D84:F84"/>
    <mergeCell ref="J84:L84"/>
    <mergeCell ref="P84:R84"/>
    <mergeCell ref="C51:S51"/>
    <mergeCell ref="D54:F54"/>
    <mergeCell ref="J54:L54"/>
    <mergeCell ref="P54:R54"/>
    <mergeCell ref="C61:S61"/>
    <mergeCell ref="D64:F64"/>
    <mergeCell ref="J64:L64"/>
    <mergeCell ref="P64:R64"/>
    <mergeCell ref="C71:S71"/>
    <mergeCell ref="D74:F74"/>
    <mergeCell ref="J74:L74"/>
    <mergeCell ref="P74:R74"/>
    <mergeCell ref="C81:S81"/>
    <mergeCell ref="P44:R44"/>
    <mergeCell ref="C11:S11"/>
    <mergeCell ref="C21:S21"/>
    <mergeCell ref="P24:R24"/>
    <mergeCell ref="P14:R14"/>
    <mergeCell ref="C31:S31"/>
    <mergeCell ref="D34:F34"/>
    <mergeCell ref="J34:L34"/>
    <mergeCell ref="P34:R34"/>
    <mergeCell ref="C41:S41"/>
    <mergeCell ref="C91:S91"/>
    <mergeCell ref="C101:S101"/>
    <mergeCell ref="M8:N8"/>
    <mergeCell ref="I1:J1"/>
    <mergeCell ref="M1:N1"/>
    <mergeCell ref="D24:F24"/>
    <mergeCell ref="J24:L24"/>
    <mergeCell ref="D14:F14"/>
    <mergeCell ref="J14:L14"/>
    <mergeCell ref="M3:N3"/>
    <mergeCell ref="M4:N4"/>
    <mergeCell ref="M5:N5"/>
    <mergeCell ref="M6:N6"/>
    <mergeCell ref="M7:N7"/>
    <mergeCell ref="D44:F44"/>
    <mergeCell ref="J44:L44"/>
    <mergeCell ref="C121:S121"/>
    <mergeCell ref="D124:F124"/>
    <mergeCell ref="J124:L124"/>
    <mergeCell ref="P124:R124"/>
    <mergeCell ref="D104:F104"/>
    <mergeCell ref="J104:L104"/>
    <mergeCell ref="P104:R104"/>
    <mergeCell ref="C111:S111"/>
    <mergeCell ref="D114:F114"/>
    <mergeCell ref="J114:L114"/>
    <mergeCell ref="P114:R114"/>
    <mergeCell ref="P94:R94"/>
    <mergeCell ref="J94:L94"/>
    <mergeCell ref="D94:F94"/>
  </mergeCells>
  <dataValidations count="1">
    <dataValidation type="list" allowBlank="1" showInputMessage="1" showErrorMessage="1" sqref="D14 J24 P24 D24 J14 P14 J34 P34 D34 J44 P44 D44 J54 P54 D54 J64 P64 D64 J74 P74 D74 J84 P84 D84 J94 P94 D94 J104 P104 D104 J114 P114 D114 J124 P124 D124" xr:uid="{AC8243B8-AC11-4068-A65D-6B0CCFC55FE4}">
      <formula1>$J$2:$J$8</formula1>
    </dataValidation>
  </dataValidations>
  <pageMargins left="0.7" right="0.7" top="0.75" bottom="0.75" header="0.3" footer="0.3"/>
  <pageSetup paperSize="9" orientation="landscape"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6 Ritmos</vt:lpstr>
      <vt:lpstr>Planificación 6 Ritmos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2022-11-19T12:14:06Z</dcterms:modified>
</cp:coreProperties>
</file>